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<sst xmlns="http://schemas.openxmlformats.org/spreadsheetml/2006/main" count="175" uniqueCount="161">
  <si>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</si>
  <si>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</si>
  <si>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</si>
  <si>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</si>
  <si>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</si>
  <si>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</si>
  <si>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</si>
  <si>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</si>
  <si>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</si>
  <si>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</si>
  <si>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</si>
  <si>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</si>
  <si>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</si>
  <si>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</si>
  <si>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</si>
  <si>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</si>
  <si>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</si>
  <si>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</si>
  <si>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</si>
  <si>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</si>
  <si>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</si>
  <si>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</si>
  <si>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</si>
  <si>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</si>
  <si>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</si>
  <si>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</si>
  <si>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</si>
  <si>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</si>
  <si>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</si>
  <si>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</si>
  <si>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</si>
  <si>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</si>
  <si>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</si>
  <si>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</si>
  <si>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</si>
  <si>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</si>
  <si>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</si>
  <si>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</si>
  <si>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</si>
  <si>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</si>
  <si>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</si>
  <si>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</si>
  <si>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</si>
  <si>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</si>
  <si>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</si>
  <si>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</si>
  <si>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</si>
  <si>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</si>
  <si>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</si>
  <si>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</si>
  <si>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</si>
  <si>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</si>
  <si>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</si>
  <si>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</si>
  <si>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</si>
  <si>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</si>
  <si>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</si>
  <si>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</si>
  <si>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</si>
  <si>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</si>
  <si>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</si>
  <si>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</si>
  <si>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</si>
  <si>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</si>
  <si>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</si>
  <si>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</si>
  <si>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</si>
  <si>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</si>
  <si>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</si>
  <si>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</si>
  <si>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</si>
  <si>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</si>
  <si>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</si>
  <si>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</si>
  <si>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</si>
  <si>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</si>
  <si>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</si>
  <si>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</si>
  <si>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</si>
  <si>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</si>
  <si>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</si>
  <si>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</si>
  <si>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</si>
  <si>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</si>
  <si>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</si>
  <si>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</si>
  <si>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</si>
  <si>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</si>
  <si>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</si>
  <si>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</si>
  <si>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</si>
  <si>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</si>
  <si>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</si>
  <si>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</si>
  <si>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</si>
  <si>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</si>
  <si>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</si>
  <si>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</si>
  <si>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</si>
  <si>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</si>
  <si>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</si>
  <si>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</si>
  <si>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</si>
  <si>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</si>
  <si>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</si>
  <si>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</si>
  <si>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</si>
  <si>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</si>
  <si>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</si>
  <si>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</si>
  <si>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</si>
  <si>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</si>
  <si>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</si>
  <si>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</si>
  <si>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</si>
  <si>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</si>
  <si>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</si>
  <si>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</si>
  <si>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</si>
  <si>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</si>
  <si>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</si>
  <si>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</si>
  <si>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</si>
  <si>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</si>
  <si>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</si>
  <si>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</si>
  <si>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</si>
  <si>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</si>
  <si>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</si>
  <si>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</si>
  <si>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</si>
  <si>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</si>
  <si>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</si>
  <si>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</si>
  <si>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</si>
  <si>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</si>
  <si>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</si>
  <si>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</si>
  <si>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</si>
  <si>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</si>
  <si>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</si>
  <si>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</si>
  <si>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</si>
  <si>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</si>
  <si>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</si>
  <si>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</si>
  <si>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</si>
  <si>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</si>
  <si>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</si>
  <si>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</si>
  <si>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</si>
  <si>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</si>
  <si>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</si>
  <si>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</si>
  <si>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</si>
  <si>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</si>
  <si>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Търговище</t>
  </si>
  <si>
    <t>месеца на 2010г.</t>
  </si>
  <si>
    <t>Изготвил:</t>
  </si>
  <si>
    <t>Стефан Василев</t>
  </si>
  <si>
    <t>0601/ 6 22 68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</si>
</sst>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4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8"/>
      <c r="J4" s="208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137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48</v>
      </c>
      <c r="C10" s="13" t="s">
        <v>127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57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49</v>
      </c>
      <c r="C12" s="84" t="s">
        <v>128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51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52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53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50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122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56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136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151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135</v>
      </c>
      <c r="C31" s="197" t="s">
        <v>153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154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155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141</v>
      </c>
      <c r="C34" s="192" t="s">
        <v>146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142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9" t="s">
        <v>27</v>
      </c>
      <c r="D37" s="210"/>
      <c r="E37" s="210"/>
      <c r="F37" s="210"/>
      <c r="G37" s="210"/>
      <c r="H37" s="210"/>
      <c r="I37" s="210"/>
      <c r="J37" s="211"/>
      <c r="K37" s="17"/>
    </row>
    <row r="38" spans="1:11" ht="16.5" thickBot="1">
      <c r="A38" s="5"/>
      <c r="B38" s="12"/>
      <c r="C38" s="212" t="s">
        <v>28</v>
      </c>
      <c r="D38" s="213"/>
      <c r="E38" s="213"/>
      <c r="F38" s="213"/>
      <c r="G38" s="213"/>
      <c r="H38" s="213"/>
      <c r="I38" s="213"/>
      <c r="J38" s="214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8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0" sqref="C90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5" t="s">
        <v>150</v>
      </c>
      <c r="W1" s="216"/>
      <c r="X1" s="216"/>
      <c r="Y1" s="216"/>
      <c r="Z1" s="216"/>
    </row>
    <row r="2" spans="1:25" ht="18.75" customHeight="1">
      <c r="A2" s="314" t="s">
        <v>58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156</v>
      </c>
      <c r="N2" s="1" t="s">
        <v>45</v>
      </c>
      <c r="O2" s="40">
        <v>12</v>
      </c>
      <c r="P2" s="41"/>
      <c r="Q2" s="300" t="s">
        <v>157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8" t="s">
        <v>116</v>
      </c>
      <c r="B4" s="319"/>
      <c r="C4" s="231" t="s">
        <v>120</v>
      </c>
      <c r="D4" s="231" t="s">
        <v>59</v>
      </c>
      <c r="E4" s="240" t="s">
        <v>60</v>
      </c>
      <c r="F4" s="325" t="s">
        <v>117</v>
      </c>
      <c r="G4" s="242" t="s">
        <v>41</v>
      </c>
      <c r="H4" s="302" t="s">
        <v>0</v>
      </c>
      <c r="I4" s="303"/>
      <c r="J4" s="303"/>
      <c r="K4" s="303"/>
      <c r="L4" s="303"/>
      <c r="M4" s="304"/>
      <c r="N4" s="304"/>
      <c r="O4" s="293" t="s">
        <v>61</v>
      </c>
      <c r="P4" s="306" t="s">
        <v>62</v>
      </c>
      <c r="Q4" s="303"/>
      <c r="R4" s="303"/>
      <c r="S4" s="293" t="s">
        <v>63</v>
      </c>
      <c r="T4" s="306" t="s">
        <v>64</v>
      </c>
      <c r="U4" s="308"/>
      <c r="V4" s="309"/>
      <c r="W4" s="274" t="s">
        <v>65</v>
      </c>
      <c r="X4" s="276" t="s">
        <v>66</v>
      </c>
      <c r="Y4" s="277"/>
      <c r="Z4" s="278"/>
    </row>
    <row r="5" spans="1:26" ht="12.75" customHeight="1" thickBot="1">
      <c r="A5" s="320"/>
      <c r="B5" s="321"/>
      <c r="C5" s="232"/>
      <c r="D5" s="324"/>
      <c r="E5" s="241"/>
      <c r="F5" s="326"/>
      <c r="G5" s="243"/>
      <c r="H5" s="217" t="s">
        <v>67</v>
      </c>
      <c r="I5" s="204"/>
      <c r="J5" s="204"/>
      <c r="K5" s="204"/>
      <c r="L5" s="203"/>
      <c r="M5" s="236" t="s">
        <v>68</v>
      </c>
      <c r="N5" s="236"/>
      <c r="O5" s="305"/>
      <c r="P5" s="307"/>
      <c r="Q5" s="307"/>
      <c r="R5" s="307"/>
      <c r="S5" s="294"/>
      <c r="T5" s="310"/>
      <c r="U5" s="310"/>
      <c r="V5" s="311"/>
      <c r="W5" s="275"/>
      <c r="X5" s="279"/>
      <c r="Y5" s="280"/>
      <c r="Z5" s="281"/>
    </row>
    <row r="6" spans="1:26" ht="20.25" customHeight="1" thickBot="1">
      <c r="A6" s="320"/>
      <c r="B6" s="321"/>
      <c r="C6" s="232"/>
      <c r="D6" s="324"/>
      <c r="E6" s="241"/>
      <c r="F6" s="326"/>
      <c r="G6" s="243"/>
      <c r="H6" s="237" t="s">
        <v>69</v>
      </c>
      <c r="I6" s="260" t="s">
        <v>147</v>
      </c>
      <c r="J6" s="261"/>
      <c r="K6" s="261"/>
      <c r="L6" s="262"/>
      <c r="M6" s="253" t="s">
        <v>70</v>
      </c>
      <c r="N6" s="38" t="s">
        <v>40</v>
      </c>
      <c r="O6" s="305"/>
      <c r="P6" s="251" t="s">
        <v>71</v>
      </c>
      <c r="Q6" s="234" t="s">
        <v>72</v>
      </c>
      <c r="R6" s="245" t="s">
        <v>73</v>
      </c>
      <c r="S6" s="294"/>
      <c r="T6" s="312"/>
      <c r="U6" s="312"/>
      <c r="V6" s="313"/>
      <c r="W6" s="275"/>
      <c r="X6" s="269" t="s">
        <v>39</v>
      </c>
      <c r="Y6" s="270" t="s">
        <v>74</v>
      </c>
      <c r="Z6" s="272" t="s">
        <v>75</v>
      </c>
    </row>
    <row r="7" spans="1:26" ht="12.75" customHeight="1">
      <c r="A7" s="320"/>
      <c r="B7" s="321"/>
      <c r="C7" s="232"/>
      <c r="D7" s="324"/>
      <c r="E7" s="241"/>
      <c r="F7" s="326"/>
      <c r="G7" s="243"/>
      <c r="H7" s="238"/>
      <c r="I7" s="247" t="s">
        <v>139</v>
      </c>
      <c r="J7" s="247" t="s">
        <v>145</v>
      </c>
      <c r="K7" s="255" t="s">
        <v>140</v>
      </c>
      <c r="L7" s="257" t="s">
        <v>149</v>
      </c>
      <c r="M7" s="254"/>
      <c r="N7" s="250" t="s">
        <v>76</v>
      </c>
      <c r="O7" s="305"/>
      <c r="P7" s="252"/>
      <c r="Q7" s="235"/>
      <c r="R7" s="246"/>
      <c r="S7" s="294"/>
      <c r="T7" s="339" t="s">
        <v>71</v>
      </c>
      <c r="U7" s="315" t="s">
        <v>72</v>
      </c>
      <c r="V7" s="337" t="s">
        <v>73</v>
      </c>
      <c r="W7" s="275"/>
      <c r="X7" s="269"/>
      <c r="Y7" s="271"/>
      <c r="Z7" s="273"/>
    </row>
    <row r="8" spans="1:26" ht="12.75" customHeight="1">
      <c r="A8" s="320"/>
      <c r="B8" s="321"/>
      <c r="C8" s="232"/>
      <c r="D8" s="324"/>
      <c r="E8" s="241"/>
      <c r="F8" s="326"/>
      <c r="G8" s="243"/>
      <c r="H8" s="238"/>
      <c r="I8" s="248"/>
      <c r="J8" s="248"/>
      <c r="K8" s="255"/>
      <c r="L8" s="258"/>
      <c r="M8" s="254"/>
      <c r="N8" s="250"/>
      <c r="O8" s="305"/>
      <c r="P8" s="252"/>
      <c r="Q8" s="235"/>
      <c r="R8" s="246"/>
      <c r="S8" s="294"/>
      <c r="T8" s="252"/>
      <c r="U8" s="315"/>
      <c r="V8" s="338"/>
      <c r="W8" s="275"/>
      <c r="X8" s="269"/>
      <c r="Y8" s="271"/>
      <c r="Z8" s="273"/>
    </row>
    <row r="9" spans="1:26" ht="36" customHeight="1" thickBot="1">
      <c r="A9" s="322"/>
      <c r="B9" s="323"/>
      <c r="C9" s="233"/>
      <c r="D9" s="324"/>
      <c r="E9" s="241"/>
      <c r="F9" s="326"/>
      <c r="G9" s="244"/>
      <c r="H9" s="239"/>
      <c r="I9" s="249"/>
      <c r="J9" s="249"/>
      <c r="K9" s="256"/>
      <c r="L9" s="259"/>
      <c r="M9" s="254"/>
      <c r="N9" s="250"/>
      <c r="O9" s="305"/>
      <c r="P9" s="252"/>
      <c r="Q9" s="235"/>
      <c r="R9" s="246"/>
      <c r="S9" s="294"/>
      <c r="T9" s="252"/>
      <c r="U9" s="315"/>
      <c r="V9" s="338"/>
      <c r="W9" s="275"/>
      <c r="X9" s="269"/>
      <c r="Y9" s="271"/>
      <c r="Z9" s="273"/>
    </row>
    <row r="10" spans="1:26" ht="12.75" customHeight="1" thickBot="1">
      <c r="A10" s="25" t="s">
        <v>118</v>
      </c>
      <c r="B10" s="37"/>
      <c r="C10" s="37" t="s">
        <v>119</v>
      </c>
      <c r="D10" s="25">
        <v>1</v>
      </c>
      <c r="E10" s="78">
        <v>2</v>
      </c>
      <c r="F10" s="78" t="s">
        <v>115</v>
      </c>
      <c r="G10" s="78">
        <v>3</v>
      </c>
      <c r="H10" s="199">
        <v>4</v>
      </c>
      <c r="I10" s="199" t="s">
        <v>77</v>
      </c>
      <c r="J10" s="199" t="s">
        <v>78</v>
      </c>
      <c r="K10" s="199" t="s">
        <v>79</v>
      </c>
      <c r="L10" s="199" t="s">
        <v>148</v>
      </c>
      <c r="M10" s="78">
        <v>5</v>
      </c>
      <c r="N10" s="78" t="s">
        <v>42</v>
      </c>
      <c r="O10" s="78">
        <v>6</v>
      </c>
      <c r="P10" s="78" t="s">
        <v>43</v>
      </c>
      <c r="Q10" s="78" t="s">
        <v>44</v>
      </c>
      <c r="R10" s="78" t="s">
        <v>80</v>
      </c>
      <c r="S10" s="78">
        <v>7</v>
      </c>
      <c r="T10" s="78" t="s">
        <v>81</v>
      </c>
      <c r="U10" s="78" t="s">
        <v>82</v>
      </c>
      <c r="V10" s="78" t="s">
        <v>83</v>
      </c>
      <c r="W10" s="123">
        <v>9</v>
      </c>
      <c r="X10" s="123" t="s">
        <v>84</v>
      </c>
      <c r="Y10" s="123" t="s">
        <v>85</v>
      </c>
      <c r="Z10" s="124" t="s">
        <v>86</v>
      </c>
    </row>
    <row r="11" spans="1:26" ht="12.75" customHeight="1">
      <c r="A11" s="327" t="s">
        <v>87</v>
      </c>
      <c r="B11" s="263" t="s">
        <v>1</v>
      </c>
      <c r="C11" s="168">
        <v>2008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8"/>
      <c r="B12" s="264"/>
      <c r="C12" s="79">
        <v>2009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9"/>
      <c r="B13" s="265"/>
      <c r="C13" s="169">
        <v>2010</v>
      </c>
      <c r="D13" s="97">
        <f>D16+D19+D22+D25+D28+D31+D34+D37+D40+D43+D46+D49+D52+D55</f>
        <v>15</v>
      </c>
      <c r="E13" s="94">
        <f t="shared" si="0"/>
        <v>203</v>
      </c>
      <c r="F13" s="96">
        <f t="shared" si="0"/>
        <v>11</v>
      </c>
      <c r="G13" s="104">
        <f t="shared" si="0"/>
        <v>218</v>
      </c>
      <c r="H13" s="98">
        <f t="shared" si="0"/>
        <v>137</v>
      </c>
      <c r="I13" s="97">
        <f t="shared" si="0"/>
        <v>2</v>
      </c>
      <c r="J13" s="94">
        <f t="shared" si="0"/>
        <v>5</v>
      </c>
      <c r="K13" s="94">
        <f t="shared" si="0"/>
        <v>68</v>
      </c>
      <c r="L13" s="94">
        <f>L16+L19+L22+L25+L28+L31+L34+L37+L40+L43+L46+L49+L52+L55</f>
        <v>62</v>
      </c>
      <c r="M13" s="94">
        <f t="shared" si="0"/>
        <v>57</v>
      </c>
      <c r="N13" s="96">
        <f t="shared" si="0"/>
        <v>0</v>
      </c>
      <c r="O13" s="98">
        <f t="shared" si="0"/>
        <v>194</v>
      </c>
      <c r="P13" s="97">
        <f t="shared" si="0"/>
        <v>127</v>
      </c>
      <c r="Q13" s="94">
        <f t="shared" si="0"/>
        <v>58</v>
      </c>
      <c r="R13" s="96">
        <f t="shared" si="0"/>
        <v>9</v>
      </c>
      <c r="S13" s="98">
        <f t="shared" si="0"/>
        <v>24</v>
      </c>
      <c r="T13" s="97">
        <f t="shared" si="0"/>
        <v>194</v>
      </c>
      <c r="U13" s="94">
        <f t="shared" si="0"/>
        <v>0</v>
      </c>
      <c r="V13" s="96">
        <f t="shared" si="0"/>
        <v>0</v>
      </c>
      <c r="W13" s="98">
        <f t="shared" si="0"/>
        <v>75</v>
      </c>
      <c r="X13" s="97">
        <f t="shared" si="0"/>
        <v>36</v>
      </c>
      <c r="Y13" s="94">
        <f t="shared" si="0"/>
        <v>29</v>
      </c>
      <c r="Z13" s="95">
        <f t="shared" si="0"/>
        <v>4</v>
      </c>
    </row>
    <row r="14" spans="1:26" ht="12.75" customHeight="1">
      <c r="A14" s="263" t="s">
        <v>88</v>
      </c>
      <c r="B14" s="263" t="s">
        <v>2</v>
      </c>
      <c r="C14" s="168">
        <v>2008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6"/>
      <c r="B15" s="264"/>
      <c r="C15" s="79">
        <v>2009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7"/>
      <c r="B16" s="265"/>
      <c r="C16" s="169">
        <v>2010</v>
      </c>
      <c r="D16" s="109"/>
      <c r="E16" s="51">
        <v>1</v>
      </c>
      <c r="F16" s="51"/>
      <c r="G16" s="105">
        <f>D16+E16</f>
        <v>1</v>
      </c>
      <c r="H16" s="98">
        <f t="shared" si="3"/>
        <v>0</v>
      </c>
      <c r="I16" s="53"/>
      <c r="J16" s="52"/>
      <c r="K16" s="52"/>
      <c r="L16" s="58"/>
      <c r="M16" s="52">
        <v>1</v>
      </c>
      <c r="N16" s="57"/>
      <c r="O16" s="106">
        <f t="shared" si="1"/>
        <v>1</v>
      </c>
      <c r="P16" s="53"/>
      <c r="Q16" s="52">
        <v>1</v>
      </c>
      <c r="R16" s="57"/>
      <c r="S16" s="107">
        <f t="shared" si="2"/>
        <v>0</v>
      </c>
      <c r="T16" s="53">
        <v>1</v>
      </c>
      <c r="U16" s="52"/>
      <c r="V16" s="51"/>
      <c r="W16" s="82">
        <v>1</v>
      </c>
      <c r="X16" s="81"/>
      <c r="Y16" s="61"/>
      <c r="Z16" s="62"/>
    </row>
    <row r="17" spans="1:26" ht="12.75" customHeight="1">
      <c r="A17" s="282" t="s">
        <v>89</v>
      </c>
      <c r="B17" s="266" t="s">
        <v>3</v>
      </c>
      <c r="C17" s="168">
        <v>2008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3"/>
      <c r="B18" s="267"/>
      <c r="C18" s="79">
        <v>2009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4"/>
      <c r="B19" s="268"/>
      <c r="C19" s="169">
        <v>2010</v>
      </c>
      <c r="D19" s="109"/>
      <c r="E19" s="51">
        <v>2</v>
      </c>
      <c r="F19" s="51"/>
      <c r="G19" s="104">
        <f t="shared" si="4"/>
        <v>2</v>
      </c>
      <c r="H19" s="98">
        <f t="shared" si="3"/>
        <v>1</v>
      </c>
      <c r="I19" s="53"/>
      <c r="J19" s="52"/>
      <c r="K19" s="52">
        <v>1</v>
      </c>
      <c r="L19" s="52"/>
      <c r="M19" s="52"/>
      <c r="N19" s="51"/>
      <c r="O19" s="98">
        <f t="shared" si="1"/>
        <v>1</v>
      </c>
      <c r="P19" s="53">
        <v>1</v>
      </c>
      <c r="Q19" s="52"/>
      <c r="R19" s="51"/>
      <c r="S19" s="101">
        <f t="shared" si="2"/>
        <v>1</v>
      </c>
      <c r="T19" s="53">
        <v>1</v>
      </c>
      <c r="U19" s="52"/>
      <c r="V19" s="51"/>
      <c r="W19" s="82"/>
      <c r="X19" s="53"/>
      <c r="Y19" s="52"/>
      <c r="Z19" s="56"/>
    </row>
    <row r="20" spans="1:26" ht="12.75" customHeight="1">
      <c r="A20" s="285" t="s">
        <v>90</v>
      </c>
      <c r="B20" s="224" t="s">
        <v>4</v>
      </c>
      <c r="C20" s="168">
        <v>2008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6"/>
      <c r="B21" s="225"/>
      <c r="C21" s="79">
        <v>2009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7"/>
      <c r="B22" s="226"/>
      <c r="C22" s="169">
        <v>2010</v>
      </c>
      <c r="D22" s="59"/>
      <c r="E22" s="57">
        <v>3</v>
      </c>
      <c r="F22" s="57"/>
      <c r="G22" s="105">
        <f t="shared" si="4"/>
        <v>3</v>
      </c>
      <c r="H22" s="98">
        <f t="shared" si="3"/>
        <v>1</v>
      </c>
      <c r="I22" s="59"/>
      <c r="J22" s="58"/>
      <c r="K22" s="58"/>
      <c r="L22" s="58">
        <v>1</v>
      </c>
      <c r="M22" s="58">
        <v>2</v>
      </c>
      <c r="N22" s="57"/>
      <c r="O22" s="98">
        <f t="shared" si="1"/>
        <v>3</v>
      </c>
      <c r="P22" s="59">
        <v>1</v>
      </c>
      <c r="Q22" s="58">
        <v>2</v>
      </c>
      <c r="R22" s="57"/>
      <c r="S22" s="101">
        <f t="shared" si="2"/>
        <v>0</v>
      </c>
      <c r="T22" s="59">
        <v>3</v>
      </c>
      <c r="U22" s="58"/>
      <c r="V22" s="57"/>
      <c r="W22" s="83">
        <v>1</v>
      </c>
      <c r="X22" s="59"/>
      <c r="Y22" s="58"/>
      <c r="Z22" s="60"/>
    </row>
    <row r="23" spans="1:26" ht="12.75" customHeight="1">
      <c r="A23" s="285" t="s">
        <v>91</v>
      </c>
      <c r="B23" s="224" t="s">
        <v>5</v>
      </c>
      <c r="C23" s="168">
        <v>2008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6"/>
      <c r="B24" s="225"/>
      <c r="C24" s="79">
        <v>2009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7"/>
      <c r="B25" s="226"/>
      <c r="C25" s="169">
        <v>2010</v>
      </c>
      <c r="D25" s="109">
        <v>4</v>
      </c>
      <c r="E25" s="51">
        <v>40</v>
      </c>
      <c r="F25" s="51"/>
      <c r="G25" s="104">
        <f t="shared" si="4"/>
        <v>44</v>
      </c>
      <c r="H25" s="98">
        <f t="shared" si="3"/>
        <v>25</v>
      </c>
      <c r="I25" s="53"/>
      <c r="J25" s="52">
        <v>1</v>
      </c>
      <c r="K25" s="52">
        <v>8</v>
      </c>
      <c r="L25" s="52">
        <v>16</v>
      </c>
      <c r="M25" s="52">
        <v>13</v>
      </c>
      <c r="N25" s="51"/>
      <c r="O25" s="98">
        <f t="shared" si="1"/>
        <v>38</v>
      </c>
      <c r="P25" s="53">
        <v>17</v>
      </c>
      <c r="Q25" s="52">
        <v>16</v>
      </c>
      <c r="R25" s="51">
        <v>5</v>
      </c>
      <c r="S25" s="101">
        <v>6</v>
      </c>
      <c r="T25" s="53">
        <v>38</v>
      </c>
      <c r="U25" s="52"/>
      <c r="V25" s="51"/>
      <c r="W25" s="82">
        <v>18</v>
      </c>
      <c r="X25" s="53">
        <v>11</v>
      </c>
      <c r="Y25" s="52">
        <v>3</v>
      </c>
      <c r="Z25" s="56">
        <v>1</v>
      </c>
    </row>
    <row r="26" spans="1:26" ht="12.75" customHeight="1">
      <c r="A26" s="285" t="s">
        <v>92</v>
      </c>
      <c r="B26" s="224" t="s">
        <v>6</v>
      </c>
      <c r="C26" s="168">
        <v>2008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6"/>
      <c r="B27" s="225"/>
      <c r="C27" s="79">
        <v>2009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7"/>
      <c r="B28" s="226"/>
      <c r="C28" s="169">
        <v>2010</v>
      </c>
      <c r="D28" s="59">
        <v>2</v>
      </c>
      <c r="E28" s="57">
        <v>11</v>
      </c>
      <c r="F28" s="57">
        <v>1</v>
      </c>
      <c r="G28" s="105">
        <f t="shared" si="4"/>
        <v>13</v>
      </c>
      <c r="H28" s="98">
        <f t="shared" si="3"/>
        <v>11</v>
      </c>
      <c r="I28" s="59">
        <v>1</v>
      </c>
      <c r="J28" s="58"/>
      <c r="K28" s="58">
        <v>5</v>
      </c>
      <c r="L28" s="58">
        <v>5</v>
      </c>
      <c r="M28" s="58">
        <v>2</v>
      </c>
      <c r="N28" s="57"/>
      <c r="O28" s="106">
        <f t="shared" si="1"/>
        <v>13</v>
      </c>
      <c r="P28" s="59">
        <v>6</v>
      </c>
      <c r="Q28" s="58">
        <v>7</v>
      </c>
      <c r="R28" s="57"/>
      <c r="S28" s="101">
        <f t="shared" si="2"/>
        <v>0</v>
      </c>
      <c r="T28" s="59">
        <v>13</v>
      </c>
      <c r="U28" s="58"/>
      <c r="V28" s="57"/>
      <c r="W28" s="83">
        <v>4</v>
      </c>
      <c r="X28" s="59">
        <v>1</v>
      </c>
      <c r="Y28" s="58">
        <v>3</v>
      </c>
      <c r="Z28" s="60"/>
    </row>
    <row r="29" spans="1:26" ht="12.75" customHeight="1">
      <c r="A29" s="288" t="s">
        <v>93</v>
      </c>
      <c r="B29" s="224" t="s">
        <v>7</v>
      </c>
      <c r="C29" s="168">
        <v>2008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89"/>
      <c r="B30" s="225"/>
      <c r="C30" s="79">
        <v>2009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0"/>
      <c r="B31" s="226"/>
      <c r="C31" s="169">
        <v>2010</v>
      </c>
      <c r="D31" s="109"/>
      <c r="E31" s="51">
        <v>38</v>
      </c>
      <c r="F31" s="51">
        <v>1</v>
      </c>
      <c r="G31" s="104">
        <f t="shared" si="4"/>
        <v>38</v>
      </c>
      <c r="H31" s="98">
        <f t="shared" si="3"/>
        <v>26</v>
      </c>
      <c r="I31" s="53"/>
      <c r="J31" s="52">
        <v>1</v>
      </c>
      <c r="K31" s="52">
        <v>15</v>
      </c>
      <c r="L31" s="52">
        <v>10</v>
      </c>
      <c r="M31" s="52">
        <v>3</v>
      </c>
      <c r="N31" s="51"/>
      <c r="O31" s="98">
        <f t="shared" si="1"/>
        <v>29</v>
      </c>
      <c r="P31" s="53">
        <v>19</v>
      </c>
      <c r="Q31" s="52">
        <v>8</v>
      </c>
      <c r="R31" s="51">
        <v>2</v>
      </c>
      <c r="S31" s="101">
        <f t="shared" si="2"/>
        <v>9</v>
      </c>
      <c r="T31" s="53">
        <v>29</v>
      </c>
      <c r="U31" s="52"/>
      <c r="V31" s="51"/>
      <c r="W31" s="82">
        <v>11</v>
      </c>
      <c r="X31" s="53">
        <v>5</v>
      </c>
      <c r="Y31" s="52">
        <v>4</v>
      </c>
      <c r="Z31" s="56"/>
    </row>
    <row r="32" spans="1:26" ht="12.75" customHeight="1">
      <c r="A32" s="288" t="s">
        <v>94</v>
      </c>
      <c r="B32" s="224" t="s">
        <v>8</v>
      </c>
      <c r="C32" s="168">
        <v>2008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89"/>
      <c r="B33" s="225"/>
      <c r="C33" s="79">
        <v>2009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0"/>
      <c r="B34" s="226"/>
      <c r="C34" s="169">
        <v>2010</v>
      </c>
      <c r="D34" s="59">
        <v>2</v>
      </c>
      <c r="E34" s="57">
        <v>17</v>
      </c>
      <c r="F34" s="57"/>
      <c r="G34" s="105">
        <f t="shared" si="4"/>
        <v>19</v>
      </c>
      <c r="H34" s="98">
        <f t="shared" si="3"/>
        <v>13</v>
      </c>
      <c r="I34" s="59"/>
      <c r="J34" s="58"/>
      <c r="K34" s="58">
        <v>9</v>
      </c>
      <c r="L34" s="58">
        <v>4</v>
      </c>
      <c r="M34" s="58">
        <v>6</v>
      </c>
      <c r="N34" s="57"/>
      <c r="O34" s="98">
        <f t="shared" si="1"/>
        <v>19</v>
      </c>
      <c r="P34" s="59">
        <v>12</v>
      </c>
      <c r="Q34" s="58">
        <v>7</v>
      </c>
      <c r="R34" s="57"/>
      <c r="S34" s="107">
        <f t="shared" si="2"/>
        <v>0</v>
      </c>
      <c r="T34" s="59">
        <v>19</v>
      </c>
      <c r="U34" s="58"/>
      <c r="V34" s="57"/>
      <c r="W34" s="83">
        <v>7</v>
      </c>
      <c r="X34" s="59">
        <v>3</v>
      </c>
      <c r="Y34" s="58">
        <v>2</v>
      </c>
      <c r="Z34" s="60">
        <v>1</v>
      </c>
    </row>
    <row r="35" spans="1:26" ht="12.75" customHeight="1">
      <c r="A35" s="288" t="s">
        <v>95</v>
      </c>
      <c r="B35" s="224" t="s">
        <v>9</v>
      </c>
      <c r="C35" s="168">
        <v>2008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89"/>
      <c r="B36" s="225"/>
      <c r="C36" s="79">
        <v>2009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0"/>
      <c r="B37" s="226"/>
      <c r="C37" s="169">
        <v>2010</v>
      </c>
      <c r="D37" s="109">
        <v>2</v>
      </c>
      <c r="E37" s="51">
        <v>4</v>
      </c>
      <c r="F37" s="51"/>
      <c r="G37" s="104">
        <f t="shared" si="4"/>
        <v>6</v>
      </c>
      <c r="H37" s="98">
        <f t="shared" si="3"/>
        <v>3</v>
      </c>
      <c r="I37" s="53">
        <v>1</v>
      </c>
      <c r="J37" s="52"/>
      <c r="K37" s="52"/>
      <c r="L37" s="52">
        <v>2</v>
      </c>
      <c r="M37" s="52">
        <v>2</v>
      </c>
      <c r="N37" s="51"/>
      <c r="O37" s="98">
        <f t="shared" si="1"/>
        <v>5</v>
      </c>
      <c r="P37" s="53">
        <v>2</v>
      </c>
      <c r="Q37" s="52">
        <v>3</v>
      </c>
      <c r="R37" s="51"/>
      <c r="S37" s="101">
        <f t="shared" si="2"/>
        <v>1</v>
      </c>
      <c r="T37" s="53">
        <v>5</v>
      </c>
      <c r="U37" s="52"/>
      <c r="V37" s="51"/>
      <c r="W37" s="82">
        <v>1</v>
      </c>
      <c r="X37" s="53">
        <v>2</v>
      </c>
      <c r="Y37" s="52"/>
      <c r="Z37" s="56"/>
    </row>
    <row r="38" spans="1:26" ht="12.75" customHeight="1">
      <c r="A38" s="224" t="s">
        <v>96</v>
      </c>
      <c r="B38" s="224" t="s">
        <v>10</v>
      </c>
      <c r="C38" s="168">
        <v>2008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1"/>
      <c r="B39" s="225"/>
      <c r="C39" s="79">
        <v>2009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2"/>
      <c r="B40" s="225"/>
      <c r="C40" s="169">
        <v>2010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3" t="s">
        <v>97</v>
      </c>
      <c r="B41" s="224" t="s">
        <v>11</v>
      </c>
      <c r="C41" s="168">
        <v>2008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4"/>
      <c r="B42" s="225"/>
      <c r="C42" s="79">
        <v>2009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5"/>
      <c r="B43" s="226"/>
      <c r="C43" s="169">
        <v>2010</v>
      </c>
      <c r="D43" s="109">
        <v>2</v>
      </c>
      <c r="E43" s="51">
        <v>6</v>
      </c>
      <c r="F43" s="51">
        <v>2</v>
      </c>
      <c r="G43" s="104">
        <f t="shared" si="4"/>
        <v>8</v>
      </c>
      <c r="H43" s="98">
        <f t="shared" si="3"/>
        <v>3</v>
      </c>
      <c r="I43" s="53"/>
      <c r="J43" s="52"/>
      <c r="K43" s="52">
        <v>3</v>
      </c>
      <c r="L43" s="52"/>
      <c r="M43" s="52">
        <v>4</v>
      </c>
      <c r="N43" s="51"/>
      <c r="O43" s="98">
        <f t="shared" si="1"/>
        <v>7</v>
      </c>
      <c r="P43" s="53">
        <v>6</v>
      </c>
      <c r="Q43" s="52">
        <v>1</v>
      </c>
      <c r="R43" s="51"/>
      <c r="S43" s="101">
        <f t="shared" si="2"/>
        <v>1</v>
      </c>
      <c r="T43" s="53">
        <v>7</v>
      </c>
      <c r="U43" s="52"/>
      <c r="V43" s="51"/>
      <c r="W43" s="82">
        <v>5</v>
      </c>
      <c r="X43" s="53">
        <v>1</v>
      </c>
      <c r="Y43" s="52">
        <v>3</v>
      </c>
      <c r="Z43" s="56"/>
    </row>
    <row r="44" spans="1:26" ht="12.75" customHeight="1">
      <c r="A44" s="263" t="s">
        <v>98</v>
      </c>
      <c r="B44" s="224" t="s">
        <v>46</v>
      </c>
      <c r="C44" s="168">
        <v>2008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6"/>
      <c r="B45" s="225"/>
      <c r="C45" s="79">
        <v>2009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7"/>
      <c r="B46" s="226"/>
      <c r="C46" s="169">
        <v>2010</v>
      </c>
      <c r="D46" s="53"/>
      <c r="E46" s="51"/>
      <c r="F46" s="51"/>
      <c r="G46" s="104">
        <f t="shared" si="4"/>
        <v>0</v>
      </c>
      <c r="H46" s="98">
        <f t="shared" si="3"/>
        <v>0</v>
      </c>
      <c r="I46" s="53"/>
      <c r="J46" s="52"/>
      <c r="K46" s="52"/>
      <c r="L46" s="52"/>
      <c r="M46" s="52"/>
      <c r="N46" s="51"/>
      <c r="O46" s="98">
        <f aca="true" t="shared" si="5" ref="O46:O64">H46+M46</f>
        <v>0</v>
      </c>
      <c r="P46" s="53"/>
      <c r="Q46" s="52"/>
      <c r="R46" s="51"/>
      <c r="S46" s="101">
        <f aca="true" t="shared" si="6" ref="S46:S64">G46-O46</f>
        <v>0</v>
      </c>
      <c r="T46" s="53"/>
      <c r="U46" s="52"/>
      <c r="V46" s="51"/>
      <c r="W46" s="82"/>
      <c r="X46" s="53"/>
      <c r="Y46" s="52"/>
      <c r="Z46" s="56"/>
    </row>
    <row r="47" spans="1:26" ht="12.75" customHeight="1">
      <c r="A47" s="296" t="s">
        <v>99</v>
      </c>
      <c r="B47" s="224" t="s">
        <v>15</v>
      </c>
      <c r="C47" s="168">
        <v>2008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2009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2010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100</v>
      </c>
      <c r="B50" s="224" t="s">
        <v>16</v>
      </c>
      <c r="C50" s="168">
        <v>2008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2009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2010</v>
      </c>
      <c r="D52" s="59">
        <v>2</v>
      </c>
      <c r="E52" s="57">
        <v>47</v>
      </c>
      <c r="F52" s="57">
        <v>6</v>
      </c>
      <c r="G52" s="105">
        <f t="shared" si="4"/>
        <v>49</v>
      </c>
      <c r="H52" s="98">
        <f t="shared" si="3"/>
        <v>23</v>
      </c>
      <c r="I52" s="59"/>
      <c r="J52" s="58">
        <v>1</v>
      </c>
      <c r="K52" s="58">
        <v>17</v>
      </c>
      <c r="L52" s="58">
        <v>5</v>
      </c>
      <c r="M52" s="58">
        <v>20</v>
      </c>
      <c r="N52" s="57"/>
      <c r="O52" s="106">
        <f t="shared" si="5"/>
        <v>43</v>
      </c>
      <c r="P52" s="59">
        <v>28</v>
      </c>
      <c r="Q52" s="58">
        <v>13</v>
      </c>
      <c r="R52" s="57">
        <v>2</v>
      </c>
      <c r="S52" s="107">
        <f t="shared" si="6"/>
        <v>6</v>
      </c>
      <c r="T52" s="59">
        <v>43</v>
      </c>
      <c r="U52" s="58"/>
      <c r="V52" s="57"/>
      <c r="W52" s="83">
        <v>26</v>
      </c>
      <c r="X52" s="81">
        <v>12</v>
      </c>
      <c r="Y52" s="61">
        <v>13</v>
      </c>
      <c r="Z52" s="62">
        <v>2</v>
      </c>
    </row>
    <row r="53" spans="1:26" ht="12.75" customHeight="1">
      <c r="A53" s="299" t="s">
        <v>101</v>
      </c>
      <c r="B53" s="224" t="s">
        <v>17</v>
      </c>
      <c r="C53" s="168">
        <v>2008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2009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2010</v>
      </c>
      <c r="D55" s="109">
        <v>1</v>
      </c>
      <c r="E55" s="51">
        <v>34</v>
      </c>
      <c r="F55" s="51">
        <v>1</v>
      </c>
      <c r="G55" s="98">
        <v>35</v>
      </c>
      <c r="H55" s="98">
        <f t="shared" si="3"/>
        <v>31</v>
      </c>
      <c r="I55" s="53"/>
      <c r="J55" s="52">
        <v>2</v>
      </c>
      <c r="K55" s="52">
        <v>10</v>
      </c>
      <c r="L55" s="52">
        <v>19</v>
      </c>
      <c r="M55" s="52">
        <v>4</v>
      </c>
      <c r="N55" s="51"/>
      <c r="O55" s="98">
        <f t="shared" si="5"/>
        <v>35</v>
      </c>
      <c r="P55" s="53">
        <v>35</v>
      </c>
      <c r="Q55" s="52"/>
      <c r="R55" s="51"/>
      <c r="S55" s="101">
        <f t="shared" si="6"/>
        <v>0</v>
      </c>
      <c r="T55" s="53">
        <v>35</v>
      </c>
      <c r="U55" s="52"/>
      <c r="V55" s="51"/>
      <c r="W55" s="82">
        <v>1</v>
      </c>
      <c r="X55" s="80">
        <v>1</v>
      </c>
      <c r="Y55" s="54">
        <v>1</v>
      </c>
      <c r="Z55" s="55"/>
    </row>
    <row r="56" spans="1:26" ht="12.75" customHeight="1">
      <c r="A56" s="293" t="s">
        <v>102</v>
      </c>
      <c r="B56" s="224" t="s">
        <v>12</v>
      </c>
      <c r="C56" s="168">
        <v>2008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2009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2010</v>
      </c>
      <c r="D58" s="59">
        <v>5</v>
      </c>
      <c r="E58" s="57">
        <v>160</v>
      </c>
      <c r="F58" s="57"/>
      <c r="G58" s="106">
        <f t="shared" si="4"/>
        <v>165</v>
      </c>
      <c r="H58" s="98">
        <f t="shared" si="3"/>
        <v>160</v>
      </c>
      <c r="I58" s="59"/>
      <c r="J58" s="58">
        <v>1</v>
      </c>
      <c r="K58" s="58">
        <v>115</v>
      </c>
      <c r="L58" s="58">
        <v>44</v>
      </c>
      <c r="M58" s="58">
        <v>1</v>
      </c>
      <c r="N58" s="57"/>
      <c r="O58" s="106">
        <f t="shared" si="5"/>
        <v>161</v>
      </c>
      <c r="P58" s="59">
        <v>125</v>
      </c>
      <c r="Q58" s="58">
        <v>36</v>
      </c>
      <c r="R58" s="57"/>
      <c r="S58" s="107">
        <f t="shared" si="6"/>
        <v>4</v>
      </c>
      <c r="T58" s="59">
        <v>161</v>
      </c>
      <c r="U58" s="58"/>
      <c r="V58" s="57"/>
      <c r="W58" s="83"/>
      <c r="X58" s="81">
        <v>1</v>
      </c>
      <c r="Y58" s="61"/>
      <c r="Z58" s="62"/>
    </row>
    <row r="59" spans="1:26" ht="12.75" customHeight="1">
      <c r="A59" s="299" t="s">
        <v>103</v>
      </c>
      <c r="B59" s="224" t="s">
        <v>47</v>
      </c>
      <c r="C59" s="168">
        <v>2008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2009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2010</v>
      </c>
      <c r="D61" s="109">
        <v>5</v>
      </c>
      <c r="E61" s="51">
        <v>158</v>
      </c>
      <c r="F61" s="51"/>
      <c r="G61" s="104">
        <f t="shared" si="4"/>
        <v>163</v>
      </c>
      <c r="H61" s="98">
        <f t="shared" si="3"/>
        <v>159</v>
      </c>
      <c r="I61" s="53"/>
      <c r="J61" s="52">
        <v>1</v>
      </c>
      <c r="K61" s="52">
        <v>114</v>
      </c>
      <c r="L61" s="52">
        <v>44</v>
      </c>
      <c r="M61" s="52"/>
      <c r="N61" s="51"/>
      <c r="O61" s="98">
        <f t="shared" si="5"/>
        <v>159</v>
      </c>
      <c r="P61" s="53">
        <v>123</v>
      </c>
      <c r="Q61" s="52">
        <v>36</v>
      </c>
      <c r="R61" s="51"/>
      <c r="S61" s="101">
        <f t="shared" si="6"/>
        <v>4</v>
      </c>
      <c r="T61" s="53">
        <v>159</v>
      </c>
      <c r="U61" s="52"/>
      <c r="V61" s="51"/>
      <c r="W61" s="82"/>
      <c r="X61" s="80">
        <v>1</v>
      </c>
      <c r="Y61" s="54"/>
      <c r="Z61" s="55"/>
    </row>
    <row r="62" spans="1:26" ht="12.75" customHeight="1">
      <c r="A62" s="299" t="s">
        <v>144</v>
      </c>
      <c r="B62" s="224" t="s">
        <v>105</v>
      </c>
      <c r="C62" s="168">
        <v>2008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2009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2010</v>
      </c>
      <c r="D64" s="109"/>
      <c r="E64" s="51"/>
      <c r="F64" s="51"/>
      <c r="G64" s="104">
        <f>D64+E64</f>
        <v>0</v>
      </c>
      <c r="H64" s="98">
        <f t="shared" si="3"/>
        <v>0</v>
      </c>
      <c r="I64" s="53"/>
      <c r="J64" s="52"/>
      <c r="K64" s="52"/>
      <c r="L64" s="52"/>
      <c r="M64" s="52"/>
      <c r="N64" s="51"/>
      <c r="O64" s="98">
        <f t="shared" si="5"/>
        <v>0</v>
      </c>
      <c r="P64" s="53"/>
      <c r="Q64" s="52"/>
      <c r="R64" s="51"/>
      <c r="S64" s="101">
        <f t="shared" si="6"/>
        <v>0</v>
      </c>
      <c r="T64" s="53"/>
      <c r="U64" s="52"/>
      <c r="V64" s="51"/>
      <c r="W64" s="82"/>
      <c r="X64" s="80"/>
      <c r="Y64" s="54"/>
      <c r="Z64" s="55"/>
    </row>
    <row r="65" spans="1:26" ht="12.75" customHeight="1">
      <c r="A65" s="293" t="s">
        <v>104</v>
      </c>
      <c r="B65" s="224" t="s">
        <v>106</v>
      </c>
      <c r="C65" s="168">
        <v>2008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2009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2010</v>
      </c>
      <c r="D67" s="93">
        <f>D13+D58</f>
        <v>20</v>
      </c>
      <c r="E67" s="49">
        <f aca="true" t="shared" si="8" ref="E67:Z67">E13+E58</f>
        <v>363</v>
      </c>
      <c r="F67" s="46">
        <f t="shared" si="8"/>
        <v>11</v>
      </c>
      <c r="G67" s="47">
        <f t="shared" si="8"/>
        <v>383</v>
      </c>
      <c r="H67" s="47">
        <f t="shared" si="8"/>
        <v>297</v>
      </c>
      <c r="I67" s="48">
        <f t="shared" si="8"/>
        <v>2</v>
      </c>
      <c r="J67" s="49">
        <f t="shared" si="8"/>
        <v>6</v>
      </c>
      <c r="K67" s="49">
        <f t="shared" si="8"/>
        <v>183</v>
      </c>
      <c r="L67" s="49">
        <f>L13+L58</f>
        <v>106</v>
      </c>
      <c r="M67" s="49">
        <f t="shared" si="8"/>
        <v>58</v>
      </c>
      <c r="N67" s="46">
        <f t="shared" si="8"/>
        <v>0</v>
      </c>
      <c r="O67" s="47">
        <f t="shared" si="8"/>
        <v>355</v>
      </c>
      <c r="P67" s="48">
        <f t="shared" si="8"/>
        <v>252</v>
      </c>
      <c r="Q67" s="49">
        <f t="shared" si="8"/>
        <v>94</v>
      </c>
      <c r="R67" s="46">
        <f t="shared" si="8"/>
        <v>9</v>
      </c>
      <c r="S67" s="47">
        <f t="shared" si="8"/>
        <v>28</v>
      </c>
      <c r="T67" s="48">
        <f t="shared" si="8"/>
        <v>355</v>
      </c>
      <c r="U67" s="49">
        <f t="shared" si="8"/>
        <v>0</v>
      </c>
      <c r="V67" s="46">
        <f t="shared" si="8"/>
        <v>0</v>
      </c>
      <c r="W67" s="47">
        <f t="shared" si="8"/>
        <v>75</v>
      </c>
      <c r="X67" s="48">
        <f t="shared" si="8"/>
        <v>37</v>
      </c>
      <c r="Y67" s="49">
        <f t="shared" si="8"/>
        <v>29</v>
      </c>
      <c r="Z67" s="50">
        <f t="shared" si="8"/>
        <v>4</v>
      </c>
    </row>
    <row r="68" spans="1:26" ht="12.75" customHeight="1">
      <c r="A68" s="218" t="s">
        <v>138</v>
      </c>
      <c r="B68" s="224" t="s">
        <v>108</v>
      </c>
      <c r="C68" s="168">
        <v>2008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2009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2010</v>
      </c>
      <c r="D70" s="27"/>
      <c r="E70" s="27"/>
      <c r="F70" s="27"/>
      <c r="G70" s="113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107</v>
      </c>
      <c r="B71" s="224" t="s">
        <v>113</v>
      </c>
      <c r="C71" s="168">
        <v>2008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2009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2010</v>
      </c>
      <c r="D73" s="66"/>
      <c r="E73" s="66"/>
      <c r="F73" s="66"/>
      <c r="G73" s="3">
        <f>IF(G70&lt;&gt;0,G67/O2/G70,0)</f>
        <v>6.383333333333334</v>
      </c>
      <c r="H73" s="66"/>
      <c r="I73" s="66"/>
      <c r="J73" s="66"/>
      <c r="K73" s="66"/>
      <c r="L73" s="66"/>
      <c r="M73" s="66"/>
      <c r="N73" s="66"/>
      <c r="O73" s="3">
        <f>IF(G70&lt;&gt;0,O67/O2/G70,0)</f>
        <v>5.916666666666666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123</v>
      </c>
      <c r="B74" s="224" t="s">
        <v>125</v>
      </c>
      <c r="C74" s="168">
        <v>2008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2009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2010</v>
      </c>
      <c r="D76" s="27"/>
      <c r="E76" s="27"/>
      <c r="F76" s="27"/>
      <c r="G76" s="113">
        <v>48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124</v>
      </c>
      <c r="B77" s="224" t="s">
        <v>126</v>
      </c>
      <c r="C77" s="168">
        <v>2008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2009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2010</v>
      </c>
      <c r="D79" s="162"/>
      <c r="E79" s="66"/>
      <c r="F79" s="66"/>
      <c r="G79" s="3">
        <f>IF(G76&lt;&gt;0,G67/G76,0)</f>
        <v>7.979166666666667</v>
      </c>
      <c r="H79" s="66"/>
      <c r="I79" s="66"/>
      <c r="J79" s="66"/>
      <c r="K79" s="66"/>
      <c r="L79" s="66"/>
      <c r="M79" s="66"/>
      <c r="N79" s="66"/>
      <c r="O79" s="3">
        <f>IF(G76&lt;&gt;0,O67/G76,0)</f>
        <v>7.395833333333333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0" t="s">
        <v>109</v>
      </c>
      <c r="B81" s="37"/>
      <c r="C81" s="117"/>
      <c r="D81" s="336" t="s">
        <v>110</v>
      </c>
      <c r="E81" s="336"/>
      <c r="F81" s="336"/>
      <c r="G81" s="228" t="s">
        <v>111</v>
      </c>
      <c r="H81" s="229"/>
      <c r="I81" s="230"/>
      <c r="J81" s="228" t="s">
        <v>112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1"/>
      <c r="B82" s="333" t="s">
        <v>152</v>
      </c>
      <c r="C82" s="89"/>
      <c r="D82" s="116" t="s">
        <v>39</v>
      </c>
      <c r="E82" s="69" t="s">
        <v>114</v>
      </c>
      <c r="F82" s="70" t="s">
        <v>75</v>
      </c>
      <c r="G82" s="68" t="s">
        <v>39</v>
      </c>
      <c r="H82" s="69" t="s">
        <v>114</v>
      </c>
      <c r="I82" s="118" t="s">
        <v>75</v>
      </c>
      <c r="J82" s="68" t="s">
        <v>39</v>
      </c>
      <c r="K82" s="342" t="s">
        <v>114</v>
      </c>
      <c r="L82" s="343"/>
      <c r="M82" s="118" t="s">
        <v>75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1"/>
      <c r="B83" s="334"/>
      <c r="C83" s="119"/>
      <c r="D83" s="180" t="s">
        <v>84</v>
      </c>
      <c r="E83" s="181" t="s">
        <v>85</v>
      </c>
      <c r="F83" s="182" t="s">
        <v>86</v>
      </c>
      <c r="G83" s="121" t="s">
        <v>129</v>
      </c>
      <c r="H83" s="120" t="s">
        <v>130</v>
      </c>
      <c r="I83" s="122" t="s">
        <v>131</v>
      </c>
      <c r="J83" s="121" t="s">
        <v>132</v>
      </c>
      <c r="K83" s="344" t="s">
        <v>133</v>
      </c>
      <c r="L83" s="345"/>
      <c r="M83" s="122" t="s">
        <v>134</v>
      </c>
      <c r="O83" s="4"/>
      <c r="P83" s="27"/>
      <c r="Q83" s="27"/>
      <c r="R83" s="27"/>
      <c r="S83" s="27"/>
    </row>
    <row r="84" spans="1:26" ht="12.75" customHeight="1">
      <c r="A84" s="331"/>
      <c r="B84" s="334"/>
      <c r="C84" s="168">
        <v>2008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6"/>
      <c r="L84" s="347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1"/>
      <c r="B85" s="334"/>
      <c r="C85" s="79">
        <v>2009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8"/>
      <c r="L85" s="349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2"/>
      <c r="B86" s="335"/>
      <c r="C86" s="169">
        <v>2010</v>
      </c>
      <c r="D86" s="175">
        <f t="shared" si="9"/>
        <v>37</v>
      </c>
      <c r="E86" s="176">
        <f t="shared" si="9"/>
        <v>29</v>
      </c>
      <c r="F86" s="189">
        <f>I86+M86</f>
        <v>4</v>
      </c>
      <c r="G86" s="179">
        <v>29</v>
      </c>
      <c r="H86" s="31">
        <v>16</v>
      </c>
      <c r="I86" s="202">
        <v>3</v>
      </c>
      <c r="J86" s="71">
        <v>8</v>
      </c>
      <c r="K86" s="340">
        <v>13</v>
      </c>
      <c r="L86" s="341"/>
      <c r="M86" s="72">
        <v>1</v>
      </c>
      <c r="O86" s="4"/>
      <c r="P86" s="27"/>
      <c r="Q86" s="27"/>
      <c r="R86" s="27"/>
      <c r="S86" s="227" t="s">
        <v>121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158</v>
      </c>
      <c r="B88" s="165"/>
      <c r="C88" s="74" t="s">
        <v>159</v>
      </c>
      <c r="D88" s="74"/>
      <c r="E88" s="74"/>
      <c r="F88" s="74"/>
      <c r="G88" s="75" t="s">
        <v>35</v>
      </c>
      <c r="H88" s="75"/>
      <c r="I88" s="75"/>
      <c r="J88" s="75"/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38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36</v>
      </c>
      <c r="B90" s="76"/>
      <c r="C90" s="75" t="s">
        <v>160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37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milanova</cp:lastModifiedBy>
  <cp:lastPrinted>2010-04-06T06:16:23Z</cp:lastPrinted>
  <dcterms:created xsi:type="dcterms:W3CDTF">2007-04-24T07:46:15Z</dcterms:created>
  <dcterms:modified xsi:type="dcterms:W3CDTF">2011-01-20T12:32:18Z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