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C8" i="4" l="1"/>
  <c r="C9" i="4"/>
  <c r="C10" i="4"/>
  <c r="C11" i="4"/>
  <c r="C12" i="4"/>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O71" i="2" l="1"/>
  <c r="S52" i="3" l="1"/>
  <c r="D52" i="3" s="1"/>
  <c r="AK52" i="3"/>
  <c r="V52" i="3" s="1"/>
  <c r="AO52" i="3"/>
  <c r="AP52" i="3"/>
  <c r="AQ52" i="3"/>
  <c r="AR52" i="3"/>
  <c r="ED52" i="3" s="1"/>
  <c r="AS52" i="3"/>
  <c r="AT52" i="3"/>
  <c r="EF52" i="3" s="1"/>
  <c r="AU52" i="3"/>
  <c r="AV52" i="3"/>
  <c r="AW52" i="3"/>
  <c r="AX52" i="3"/>
  <c r="AY52" i="3"/>
  <c r="AZ52" i="3"/>
  <c r="BA52" i="3"/>
  <c r="BB52" i="3"/>
  <c r="EN52" i="3" s="1"/>
  <c r="BC52" i="3"/>
  <c r="BD52" i="3"/>
  <c r="BE52" i="3"/>
  <c r="BG52" i="3"/>
  <c r="BH52" i="3"/>
  <c r="BI52" i="3"/>
  <c r="EC52" i="3" s="1"/>
  <c r="BJ52" i="3"/>
  <c r="BK52" i="3"/>
  <c r="EE52" i="3" s="1"/>
  <c r="BL52" i="3"/>
  <c r="BM52" i="3"/>
  <c r="BN52" i="3"/>
  <c r="BO52" i="3"/>
  <c r="BP52" i="3"/>
  <c r="BQ52" i="3"/>
  <c r="BR52" i="3"/>
  <c r="BS52" i="3"/>
  <c r="EM52" i="3" s="1"/>
  <c r="BT52" i="3"/>
  <c r="BV52" i="3"/>
  <c r="BW52" i="3"/>
  <c r="CM52" i="3"/>
  <c r="BX52" i="3" s="1"/>
  <c r="DE52" i="3"/>
  <c r="CP52" i="3" s="1"/>
  <c r="DW52" i="3"/>
  <c r="DH52" i="3" s="1"/>
  <c r="EA52" i="3"/>
  <c r="EB52" i="3"/>
  <c r="EG52" i="3"/>
  <c r="EH52" i="3"/>
  <c r="EI52" i="3"/>
  <c r="EJ52" i="3"/>
  <c r="EK52" i="3"/>
  <c r="EL52" i="3"/>
  <c r="EP52" i="3"/>
  <c r="EQ52" i="3"/>
  <c r="S53" i="3"/>
  <c r="BC53" i="3" s="1"/>
  <c r="V53" i="3"/>
  <c r="AK53" i="3"/>
  <c r="AO53" i="3"/>
  <c r="AP53" i="3"/>
  <c r="AQ53" i="3"/>
  <c r="AR53" i="3"/>
  <c r="AS53" i="3"/>
  <c r="AT53" i="3"/>
  <c r="EF53" i="3" s="1"/>
  <c r="AU53" i="3"/>
  <c r="AV53" i="3"/>
  <c r="AW53" i="3"/>
  <c r="AX53" i="3"/>
  <c r="AY53" i="3"/>
  <c r="AZ53" i="3"/>
  <c r="BA53" i="3"/>
  <c r="BB53" i="3"/>
  <c r="EN53" i="3" s="1"/>
  <c r="BD53" i="3"/>
  <c r="BE53" i="3"/>
  <c r="BG53" i="3"/>
  <c r="BH53" i="3"/>
  <c r="EB53" i="3" s="1"/>
  <c r="BI53" i="3"/>
  <c r="EC53" i="3" s="1"/>
  <c r="BJ53" i="3"/>
  <c r="BK53" i="3"/>
  <c r="EE53" i="3" s="1"/>
  <c r="BL53" i="3"/>
  <c r="BM53" i="3"/>
  <c r="BN53" i="3"/>
  <c r="BO53" i="3"/>
  <c r="BP53" i="3"/>
  <c r="EJ53" i="3" s="1"/>
  <c r="BQ53" i="3"/>
  <c r="EK53" i="3" s="1"/>
  <c r="BR53" i="3"/>
  <c r="BS53" i="3"/>
  <c r="EM53" i="3" s="1"/>
  <c r="BT53" i="3"/>
  <c r="BV53" i="3"/>
  <c r="BW53" i="3"/>
  <c r="CM53" i="3"/>
  <c r="BU53" i="3" s="1"/>
  <c r="CP53" i="3"/>
  <c r="DE53" i="3"/>
  <c r="DH53" i="3"/>
  <c r="DW53" i="3"/>
  <c r="EA53" i="3"/>
  <c r="ED53" i="3"/>
  <c r="EG53" i="3"/>
  <c r="EH53" i="3"/>
  <c r="EI53" i="3"/>
  <c r="EL53" i="3"/>
  <c r="EP53" i="3"/>
  <c r="EQ53" i="3"/>
  <c r="D54" i="3"/>
  <c r="S54" i="3"/>
  <c r="AK54" i="3"/>
  <c r="V54" i="3" s="1"/>
  <c r="AO54" i="3"/>
  <c r="EA54" i="3" s="1"/>
  <c r="AP54" i="3"/>
  <c r="AQ54" i="3"/>
  <c r="EC54" i="3" s="1"/>
  <c r="AR54" i="3"/>
  <c r="AS54" i="3"/>
  <c r="AT54" i="3"/>
  <c r="AU54" i="3"/>
  <c r="AV54" i="3"/>
  <c r="AW54" i="3"/>
  <c r="EI54" i="3" s="1"/>
  <c r="AX54" i="3"/>
  <c r="AY54" i="3"/>
  <c r="EK54" i="3" s="1"/>
  <c r="AZ54" i="3"/>
  <c r="BA54" i="3"/>
  <c r="BB54" i="3"/>
  <c r="BD54" i="3"/>
  <c r="EP54" i="3" s="1"/>
  <c r="BE54" i="3"/>
  <c r="EQ54" i="3" s="1"/>
  <c r="BG54" i="3"/>
  <c r="BH54" i="3"/>
  <c r="EB54" i="3" s="1"/>
  <c r="BI54" i="3"/>
  <c r="BJ54" i="3"/>
  <c r="BK54" i="3"/>
  <c r="BL54" i="3"/>
  <c r="BM54" i="3"/>
  <c r="EG54" i="3" s="1"/>
  <c r="BN54" i="3"/>
  <c r="EH54" i="3" s="1"/>
  <c r="BO54" i="3"/>
  <c r="BP54" i="3"/>
  <c r="EJ54" i="3" s="1"/>
  <c r="BQ54" i="3"/>
  <c r="BR54" i="3"/>
  <c r="BS54" i="3"/>
  <c r="BT54" i="3"/>
  <c r="BV54" i="3"/>
  <c r="BW54" i="3"/>
  <c r="CM54" i="3"/>
  <c r="BU54" i="3" s="1"/>
  <c r="CP54" i="3"/>
  <c r="DE54" i="3"/>
  <c r="DW54" i="3"/>
  <c r="DH54" i="3" s="1"/>
  <c r="ED54" i="3"/>
  <c r="EE54" i="3"/>
  <c r="EF54" i="3"/>
  <c r="EL54" i="3"/>
  <c r="EM54" i="3"/>
  <c r="EN54" i="3"/>
  <c r="S55" i="3"/>
  <c r="D55" i="3" s="1"/>
  <c r="AK55" i="3"/>
  <c r="V55" i="3" s="1"/>
  <c r="AO55" i="3"/>
  <c r="AP55" i="3"/>
  <c r="AQ55" i="3"/>
  <c r="AR55" i="3"/>
  <c r="AS55" i="3"/>
  <c r="AT55" i="3"/>
  <c r="AU55" i="3"/>
  <c r="AV55" i="3"/>
  <c r="EH55" i="3" s="1"/>
  <c r="AW55" i="3"/>
  <c r="AX55" i="3"/>
  <c r="AY55" i="3"/>
  <c r="AZ55" i="3"/>
  <c r="BA55" i="3"/>
  <c r="BB55" i="3"/>
  <c r="BD55" i="3"/>
  <c r="EP55" i="3" s="1"/>
  <c r="BE55" i="3"/>
  <c r="BG55" i="3"/>
  <c r="BH55" i="3"/>
  <c r="BI55" i="3"/>
  <c r="BJ55" i="3"/>
  <c r="ED55" i="3" s="1"/>
  <c r="BK55" i="3"/>
  <c r="EE55" i="3" s="1"/>
  <c r="BL55" i="3"/>
  <c r="BM55" i="3"/>
  <c r="EG55" i="3" s="1"/>
  <c r="BN55" i="3"/>
  <c r="BO55" i="3"/>
  <c r="BP55" i="3"/>
  <c r="BQ55" i="3"/>
  <c r="BR55" i="3"/>
  <c r="EL55" i="3" s="1"/>
  <c r="BS55" i="3"/>
  <c r="EM55" i="3" s="1"/>
  <c r="BT55" i="3"/>
  <c r="BV55" i="3"/>
  <c r="BW55" i="3"/>
  <c r="EQ55" i="3" s="1"/>
  <c r="BX55" i="3"/>
  <c r="CM55" i="3"/>
  <c r="DE55" i="3"/>
  <c r="CP55" i="3" s="1"/>
  <c r="DH55" i="3"/>
  <c r="DW55" i="3"/>
  <c r="EA55" i="3"/>
  <c r="EB55" i="3"/>
  <c r="EC55" i="3"/>
  <c r="EF55" i="3"/>
  <c r="EI55" i="3"/>
  <c r="EJ55" i="3"/>
  <c r="EK55" i="3"/>
  <c r="EN55" i="3"/>
  <c r="D56" i="3"/>
  <c r="S56" i="3"/>
  <c r="V56" i="3"/>
  <c r="AK56" i="3"/>
  <c r="AO56" i="3"/>
  <c r="EA56" i="3" s="1"/>
  <c r="AP56" i="3"/>
  <c r="AQ56" i="3"/>
  <c r="AR56" i="3"/>
  <c r="AS56" i="3"/>
  <c r="EE56" i="3" s="1"/>
  <c r="AT56" i="3"/>
  <c r="AU56" i="3"/>
  <c r="EG56" i="3" s="1"/>
  <c r="AV56" i="3"/>
  <c r="AW56" i="3"/>
  <c r="AX56" i="3"/>
  <c r="EJ56" i="3" s="1"/>
  <c r="AY56" i="3"/>
  <c r="AZ56" i="3"/>
  <c r="BA56" i="3"/>
  <c r="EM56" i="3" s="1"/>
  <c r="BB56" i="3"/>
  <c r="BC56" i="3"/>
  <c r="BD56" i="3"/>
  <c r="BE56" i="3"/>
  <c r="BG56" i="3"/>
  <c r="BH56" i="3"/>
  <c r="BI56" i="3"/>
  <c r="BJ56" i="3"/>
  <c r="ED56" i="3" s="1"/>
  <c r="BK56" i="3"/>
  <c r="BL56" i="3"/>
  <c r="BM56" i="3"/>
  <c r="BN56" i="3"/>
  <c r="BO56" i="3"/>
  <c r="EI56" i="3" s="1"/>
  <c r="BP56" i="3"/>
  <c r="BQ56" i="3"/>
  <c r="BR56" i="3"/>
  <c r="EL56" i="3" s="1"/>
  <c r="BS56" i="3"/>
  <c r="BT56" i="3"/>
  <c r="BV56" i="3"/>
  <c r="BW56" i="3"/>
  <c r="CM56" i="3"/>
  <c r="DE56" i="3"/>
  <c r="CP56" i="3" s="1"/>
  <c r="DW56" i="3"/>
  <c r="DH56" i="3" s="1"/>
  <c r="EC56" i="3"/>
  <c r="EF56" i="3"/>
  <c r="EH56" i="3"/>
  <c r="EK56" i="3"/>
  <c r="EN56" i="3"/>
  <c r="EP56" i="3"/>
  <c r="EQ56" i="3"/>
  <c r="S57" i="3"/>
  <c r="D57" i="3" s="1"/>
  <c r="V57" i="3"/>
  <c r="AK57" i="3"/>
  <c r="AO57" i="3"/>
  <c r="AP57" i="3"/>
  <c r="EB57" i="3" s="1"/>
  <c r="AQ57" i="3"/>
  <c r="AR57" i="3"/>
  <c r="ED57" i="3" s="1"/>
  <c r="AS57" i="3"/>
  <c r="AT57" i="3"/>
  <c r="AU57" i="3"/>
  <c r="EG57" i="3" s="1"/>
  <c r="AV57" i="3"/>
  <c r="AW57" i="3"/>
  <c r="AX57" i="3"/>
  <c r="EJ57" i="3" s="1"/>
  <c r="AY57" i="3"/>
  <c r="AZ57" i="3"/>
  <c r="EL57" i="3" s="1"/>
  <c r="BA57" i="3"/>
  <c r="BB57" i="3"/>
  <c r="BC57" i="3"/>
  <c r="BD57" i="3"/>
  <c r="EP57" i="3" s="1"/>
  <c r="BE57" i="3"/>
  <c r="BG57" i="3"/>
  <c r="EA57" i="3" s="1"/>
  <c r="BH57" i="3"/>
  <c r="BI57" i="3"/>
  <c r="BJ57" i="3"/>
  <c r="BK57" i="3"/>
  <c r="BL57" i="3"/>
  <c r="EF57" i="3" s="1"/>
  <c r="BM57" i="3"/>
  <c r="BN57" i="3"/>
  <c r="BO57" i="3"/>
  <c r="EI57" i="3" s="1"/>
  <c r="BP57" i="3"/>
  <c r="BQ57" i="3"/>
  <c r="BR57" i="3"/>
  <c r="BS57" i="3"/>
  <c r="BT57" i="3"/>
  <c r="EN57" i="3" s="1"/>
  <c r="BV57" i="3"/>
  <c r="BW57" i="3"/>
  <c r="BX57" i="3"/>
  <c r="CM57" i="3"/>
  <c r="BU57" i="3" s="1"/>
  <c r="CP57" i="3"/>
  <c r="DE57" i="3"/>
  <c r="DW57" i="3"/>
  <c r="DH57" i="3" s="1"/>
  <c r="EC57" i="3"/>
  <c r="EE57" i="3"/>
  <c r="EH57" i="3"/>
  <c r="EK57" i="3"/>
  <c r="EM57" i="3"/>
  <c r="EQ57" i="3"/>
  <c r="D58" i="3"/>
  <c r="S58" i="3"/>
  <c r="V58" i="3"/>
  <c r="AK58" i="3"/>
  <c r="AO58" i="3"/>
  <c r="EA58" i="3" s="1"/>
  <c r="AP58" i="3"/>
  <c r="AQ58" i="3"/>
  <c r="AR58" i="3"/>
  <c r="ED58" i="3" s="1"/>
  <c r="AS58" i="3"/>
  <c r="AT58" i="3"/>
  <c r="AU58" i="3"/>
  <c r="EG58" i="3" s="1"/>
  <c r="AV58" i="3"/>
  <c r="AW58" i="3"/>
  <c r="EI58" i="3" s="1"/>
  <c r="AX58" i="3"/>
  <c r="AY58" i="3"/>
  <c r="AZ58" i="3"/>
  <c r="EL58" i="3" s="1"/>
  <c r="BA58" i="3"/>
  <c r="BB58" i="3"/>
  <c r="BC58" i="3"/>
  <c r="BD58" i="3"/>
  <c r="EP58" i="3" s="1"/>
  <c r="BE58" i="3"/>
  <c r="BG58" i="3"/>
  <c r="BH58" i="3"/>
  <c r="BI58" i="3"/>
  <c r="EC58" i="3" s="1"/>
  <c r="BJ58" i="3"/>
  <c r="BK58" i="3"/>
  <c r="BL58" i="3"/>
  <c r="EF58" i="3" s="1"/>
  <c r="BM58" i="3"/>
  <c r="BN58" i="3"/>
  <c r="BO58" i="3"/>
  <c r="BP58" i="3"/>
  <c r="BQ58" i="3"/>
  <c r="EK58" i="3" s="1"/>
  <c r="BR58" i="3"/>
  <c r="BS58" i="3"/>
  <c r="BT58" i="3"/>
  <c r="EN58" i="3" s="1"/>
  <c r="BV58" i="3"/>
  <c r="BW58" i="3"/>
  <c r="CM58" i="3"/>
  <c r="CP58" i="3"/>
  <c r="DE58" i="3"/>
  <c r="DW58" i="3"/>
  <c r="DH58" i="3" s="1"/>
  <c r="EB58" i="3"/>
  <c r="EE58" i="3"/>
  <c r="EH58" i="3"/>
  <c r="EJ58" i="3"/>
  <c r="EM58" i="3"/>
  <c r="EQ58" i="3"/>
  <c r="S59" i="3"/>
  <c r="D59" i="3" s="1"/>
  <c r="AK59" i="3"/>
  <c r="V59" i="3" s="1"/>
  <c r="AO59" i="3"/>
  <c r="EA59" i="3" s="1"/>
  <c r="AP59" i="3"/>
  <c r="AQ59" i="3"/>
  <c r="AR59" i="3"/>
  <c r="ED59" i="3" s="1"/>
  <c r="AS59" i="3"/>
  <c r="AT59" i="3"/>
  <c r="EF59" i="3" s="1"/>
  <c r="AU59" i="3"/>
  <c r="AV59" i="3"/>
  <c r="AW59" i="3"/>
  <c r="EI59" i="3" s="1"/>
  <c r="AX59" i="3"/>
  <c r="AY59" i="3"/>
  <c r="AZ59" i="3"/>
  <c r="EL59" i="3" s="1"/>
  <c r="BA59" i="3"/>
  <c r="BB59" i="3"/>
  <c r="EN59" i="3" s="1"/>
  <c r="BD59" i="3"/>
  <c r="BE59" i="3"/>
  <c r="EQ59" i="3" s="1"/>
  <c r="BG59" i="3"/>
  <c r="BH59" i="3"/>
  <c r="BI59" i="3"/>
  <c r="EC59" i="3" s="1"/>
  <c r="BJ59" i="3"/>
  <c r="BK59" i="3"/>
  <c r="BL59" i="3"/>
  <c r="BM59" i="3"/>
  <c r="BN59" i="3"/>
  <c r="EH59" i="3" s="1"/>
  <c r="BO59" i="3"/>
  <c r="BP59" i="3"/>
  <c r="BQ59" i="3"/>
  <c r="EK59" i="3" s="1"/>
  <c r="BR59" i="3"/>
  <c r="BS59" i="3"/>
  <c r="BT59" i="3"/>
  <c r="BV59" i="3"/>
  <c r="BW59" i="3"/>
  <c r="BX59" i="3"/>
  <c r="CM59" i="3"/>
  <c r="CP59" i="3"/>
  <c r="DE59" i="3"/>
  <c r="DH59" i="3"/>
  <c r="DW59" i="3"/>
  <c r="EB59" i="3"/>
  <c r="EE59" i="3"/>
  <c r="EG59" i="3"/>
  <c r="EJ59" i="3"/>
  <c r="EM59" i="3"/>
  <c r="EP59" i="3"/>
  <c r="S60" i="3"/>
  <c r="D60" i="3" s="1"/>
  <c r="V60" i="3"/>
  <c r="AK60" i="3"/>
  <c r="AO60" i="3"/>
  <c r="EA60" i="3" s="1"/>
  <c r="AP60" i="3"/>
  <c r="AQ60" i="3"/>
  <c r="EC60" i="3" s="1"/>
  <c r="AR60" i="3"/>
  <c r="AS60" i="3"/>
  <c r="AT60" i="3"/>
  <c r="EF60" i="3" s="1"/>
  <c r="AU60" i="3"/>
  <c r="AV60" i="3"/>
  <c r="AW60" i="3"/>
  <c r="EI60" i="3" s="1"/>
  <c r="AX60" i="3"/>
  <c r="AY60" i="3"/>
  <c r="EK60" i="3" s="1"/>
  <c r="AZ60" i="3"/>
  <c r="BA60" i="3"/>
  <c r="BB60" i="3"/>
  <c r="EN60" i="3" s="1"/>
  <c r="BD60" i="3"/>
  <c r="BE60" i="3"/>
  <c r="EQ60" i="3" s="1"/>
  <c r="BG60" i="3"/>
  <c r="BH60" i="3"/>
  <c r="BI60" i="3"/>
  <c r="BJ60" i="3"/>
  <c r="BK60" i="3"/>
  <c r="EE60" i="3" s="1"/>
  <c r="BL60" i="3"/>
  <c r="BM60" i="3"/>
  <c r="BN60" i="3"/>
  <c r="EH60" i="3" s="1"/>
  <c r="BO60" i="3"/>
  <c r="BP60" i="3"/>
  <c r="BQ60" i="3"/>
  <c r="BR60" i="3"/>
  <c r="BS60" i="3"/>
  <c r="EM60" i="3" s="1"/>
  <c r="BT60" i="3"/>
  <c r="BV60" i="3"/>
  <c r="BW60" i="3"/>
  <c r="CM60" i="3"/>
  <c r="BU60" i="3" s="1"/>
  <c r="DE60" i="3"/>
  <c r="CP60" i="3" s="1"/>
  <c r="DH60" i="3"/>
  <c r="DW60" i="3"/>
  <c r="EB60" i="3"/>
  <c r="ED60" i="3"/>
  <c r="EG60" i="3"/>
  <c r="EJ60" i="3"/>
  <c r="EL60" i="3"/>
  <c r="EP60" i="3"/>
  <c r="S61" i="3"/>
  <c r="BC61" i="3" s="1"/>
  <c r="AK61" i="3"/>
  <c r="V61" i="3" s="1"/>
  <c r="AO61" i="3"/>
  <c r="AP61" i="3"/>
  <c r="AQ61" i="3"/>
  <c r="EC61" i="3" s="1"/>
  <c r="AR61" i="3"/>
  <c r="AS61" i="3"/>
  <c r="AT61" i="3"/>
  <c r="EF61" i="3" s="1"/>
  <c r="AU61" i="3"/>
  <c r="AV61" i="3"/>
  <c r="EH61" i="3" s="1"/>
  <c r="AW61" i="3"/>
  <c r="AX61" i="3"/>
  <c r="AY61" i="3"/>
  <c r="EK61" i="3" s="1"/>
  <c r="AZ61" i="3"/>
  <c r="BA61" i="3"/>
  <c r="BB61" i="3"/>
  <c r="EN61" i="3" s="1"/>
  <c r="BD61" i="3"/>
  <c r="BE61" i="3"/>
  <c r="BG61" i="3"/>
  <c r="BH61" i="3"/>
  <c r="EB61" i="3" s="1"/>
  <c r="BI61" i="3"/>
  <c r="BJ61" i="3"/>
  <c r="BK61" i="3"/>
  <c r="EE61" i="3" s="1"/>
  <c r="BL61" i="3"/>
  <c r="BM61" i="3"/>
  <c r="BN61" i="3"/>
  <c r="BO61" i="3"/>
  <c r="BP61" i="3"/>
  <c r="EJ61" i="3" s="1"/>
  <c r="BQ61" i="3"/>
  <c r="BR61" i="3"/>
  <c r="BS61" i="3"/>
  <c r="EM61" i="3" s="1"/>
  <c r="BT61" i="3"/>
  <c r="BV61" i="3"/>
  <c r="BW61" i="3"/>
  <c r="EQ61" i="3" s="1"/>
  <c r="CM61" i="3"/>
  <c r="BU61" i="3" s="1"/>
  <c r="CP61" i="3"/>
  <c r="DE61" i="3"/>
  <c r="DH61" i="3"/>
  <c r="DW61" i="3"/>
  <c r="EA61" i="3"/>
  <c r="ED61" i="3"/>
  <c r="EG61" i="3"/>
  <c r="EI61" i="3"/>
  <c r="EL61" i="3"/>
  <c r="EP61" i="3"/>
  <c r="DZ53" i="3" l="1"/>
  <c r="D61" i="3"/>
  <c r="BU59" i="3"/>
  <c r="EO59" i="3" s="1"/>
  <c r="BC55" i="3"/>
  <c r="AN55" i="3" s="1"/>
  <c r="BX54" i="3"/>
  <c r="D53" i="3"/>
  <c r="BC60" i="3"/>
  <c r="EO60" i="3" s="1"/>
  <c r="DZ60" i="3" s="1"/>
  <c r="BU56" i="3"/>
  <c r="EO56" i="3" s="1"/>
  <c r="DZ59" i="3"/>
  <c r="BX56" i="3"/>
  <c r="AN56" i="3"/>
  <c r="EO53" i="3"/>
  <c r="BX61" i="3"/>
  <c r="AN61" i="3"/>
  <c r="BU58" i="3"/>
  <c r="EO58" i="3" s="1"/>
  <c r="DZ58" i="3" s="1"/>
  <c r="EB56" i="3"/>
  <c r="DZ56" i="3" s="1"/>
  <c r="BC54" i="3"/>
  <c r="AN54" i="3" s="1"/>
  <c r="BX53" i="3"/>
  <c r="AN53" i="3"/>
  <c r="EO61" i="3"/>
  <c r="DZ61" i="3" s="1"/>
  <c r="BC59" i="3"/>
  <c r="AN59" i="3" s="1"/>
  <c r="BX58" i="3"/>
  <c r="AN58" i="3"/>
  <c r="BU55" i="3"/>
  <c r="AN52" i="3"/>
  <c r="AN57" i="3"/>
  <c r="BX60" i="3"/>
  <c r="AN60" i="3"/>
  <c r="EO57" i="3"/>
  <c r="DZ57" i="3" s="1"/>
  <c r="BF60" i="3"/>
  <c r="BF54" i="3"/>
  <c r="BF61" i="3"/>
  <c r="BF59" i="3"/>
  <c r="BF57" i="3"/>
  <c r="BF55" i="3"/>
  <c r="BF53" i="3"/>
  <c r="BU52" i="3"/>
  <c r="EO52" i="3" s="1"/>
  <c r="DZ52" i="3" s="1"/>
  <c r="D7" i="4"/>
  <c r="EO55" i="3" l="1"/>
  <c r="DZ55" i="3" s="1"/>
  <c r="EO54" i="3"/>
  <c r="DZ54" i="3" s="1"/>
  <c r="BF56" i="3"/>
  <c r="BF58" i="3"/>
  <c r="BF52" i="3"/>
  <c r="S18" i="3"/>
  <c r="D18" i="3" s="1"/>
  <c r="AK18" i="3"/>
  <c r="V18" i="3" s="1"/>
  <c r="AO18" i="3"/>
  <c r="AP18" i="3"/>
  <c r="AQ18" i="3"/>
  <c r="AR18" i="3"/>
  <c r="AS18" i="3"/>
  <c r="AT18" i="3"/>
  <c r="EF18" i="3" s="1"/>
  <c r="AU18" i="3"/>
  <c r="EG18" i="3" s="1"/>
  <c r="AV18" i="3"/>
  <c r="EH18" i="3" s="1"/>
  <c r="AW18" i="3"/>
  <c r="EI18" i="3" s="1"/>
  <c r="AX18" i="3"/>
  <c r="AY18" i="3"/>
  <c r="AZ18" i="3"/>
  <c r="BA18" i="3"/>
  <c r="BB18" i="3"/>
  <c r="EN18" i="3" s="1"/>
  <c r="BC18" i="3"/>
  <c r="BD18" i="3"/>
  <c r="EP18" i="3" s="1"/>
  <c r="BE18" i="3"/>
  <c r="EQ18" i="3" s="1"/>
  <c r="BG18" i="3"/>
  <c r="BH18" i="3"/>
  <c r="BI18" i="3"/>
  <c r="BJ18" i="3"/>
  <c r="BK18" i="3"/>
  <c r="BL18" i="3"/>
  <c r="BM18" i="3"/>
  <c r="BN18" i="3"/>
  <c r="BO18" i="3"/>
  <c r="BP18" i="3"/>
  <c r="BQ18" i="3"/>
  <c r="BR18" i="3"/>
  <c r="BS18" i="3"/>
  <c r="BT18" i="3"/>
  <c r="BV18" i="3"/>
  <c r="BW18" i="3"/>
  <c r="CM18" i="3"/>
  <c r="BX18" i="3" s="1"/>
  <c r="DE18" i="3"/>
  <c r="CP18" i="3" s="1"/>
  <c r="DW18" i="3"/>
  <c r="DH18" i="3" s="1"/>
  <c r="EB18" i="3"/>
  <c r="EC18" i="3"/>
  <c r="ED18" i="3"/>
  <c r="EE18" i="3"/>
  <c r="EJ18" i="3"/>
  <c r="EK18" i="3"/>
  <c r="EL18" i="3"/>
  <c r="EM18" i="3"/>
  <c r="S19" i="3"/>
  <c r="D19" i="3" s="1"/>
  <c r="AK19" i="3"/>
  <c r="V19" i="3" s="1"/>
  <c r="AO19" i="3"/>
  <c r="AP19" i="3"/>
  <c r="AQ19" i="3"/>
  <c r="EC19" i="3" s="1"/>
  <c r="AR19" i="3"/>
  <c r="AS19" i="3"/>
  <c r="AT19" i="3"/>
  <c r="AU19" i="3"/>
  <c r="AV19" i="3"/>
  <c r="AW19" i="3"/>
  <c r="AX19" i="3"/>
  <c r="AY19" i="3"/>
  <c r="EK19" i="3" s="1"/>
  <c r="AZ19" i="3"/>
  <c r="BA19" i="3"/>
  <c r="BB19" i="3"/>
  <c r="BC19" i="3"/>
  <c r="BD19" i="3"/>
  <c r="EP19" i="3" s="1"/>
  <c r="BE19" i="3"/>
  <c r="EQ19" i="3" s="1"/>
  <c r="BG19" i="3"/>
  <c r="BH19" i="3"/>
  <c r="EB19" i="3" s="1"/>
  <c r="BI19" i="3"/>
  <c r="BJ19" i="3"/>
  <c r="BK19" i="3"/>
  <c r="BL19" i="3"/>
  <c r="EF19" i="3" s="1"/>
  <c r="BM19" i="3"/>
  <c r="EG19" i="3" s="1"/>
  <c r="BN19" i="3"/>
  <c r="EH19" i="3" s="1"/>
  <c r="BO19" i="3"/>
  <c r="BP19" i="3"/>
  <c r="EJ19" i="3" s="1"/>
  <c r="BQ19" i="3"/>
  <c r="BR19" i="3"/>
  <c r="BS19" i="3"/>
  <c r="BT19" i="3"/>
  <c r="EN19" i="3" s="1"/>
  <c r="BV19" i="3"/>
  <c r="BW19" i="3"/>
  <c r="CM19" i="3"/>
  <c r="BU19" i="3" s="1"/>
  <c r="EO19" i="3" s="1"/>
  <c r="DE19" i="3"/>
  <c r="CP19" i="3" s="1"/>
  <c r="DW19" i="3"/>
  <c r="DH19" i="3" s="1"/>
  <c r="EA19" i="3"/>
  <c r="ED19" i="3"/>
  <c r="EE19" i="3"/>
  <c r="EI19" i="3"/>
  <c r="EL19" i="3"/>
  <c r="EM19" i="3"/>
  <c r="S20" i="3"/>
  <c r="D20" i="3" s="1"/>
  <c r="AK20" i="3"/>
  <c r="V20" i="3" s="1"/>
  <c r="AO20" i="3"/>
  <c r="AP20" i="3"/>
  <c r="AQ20" i="3"/>
  <c r="AR20" i="3"/>
  <c r="AS20" i="3"/>
  <c r="EE20" i="3" s="1"/>
  <c r="AT20" i="3"/>
  <c r="AU20" i="3"/>
  <c r="AV20" i="3"/>
  <c r="EH20" i="3" s="1"/>
  <c r="AW20" i="3"/>
  <c r="AX20" i="3"/>
  <c r="AY20" i="3"/>
  <c r="AZ20" i="3"/>
  <c r="BA20" i="3"/>
  <c r="EM20" i="3" s="1"/>
  <c r="BB20" i="3"/>
  <c r="BD20" i="3"/>
  <c r="EP20" i="3" s="1"/>
  <c r="BE20" i="3"/>
  <c r="BG20" i="3"/>
  <c r="BH20" i="3"/>
  <c r="BI20" i="3"/>
  <c r="BJ20" i="3"/>
  <c r="ED20" i="3" s="1"/>
  <c r="BK20" i="3"/>
  <c r="BL20" i="3"/>
  <c r="BM20" i="3"/>
  <c r="EG20" i="3" s="1"/>
  <c r="BN20" i="3"/>
  <c r="BO20" i="3"/>
  <c r="BP20" i="3"/>
  <c r="BQ20" i="3"/>
  <c r="BR20" i="3"/>
  <c r="EL20" i="3" s="1"/>
  <c r="BS20" i="3"/>
  <c r="BT20" i="3"/>
  <c r="BV20" i="3"/>
  <c r="BW20" i="3"/>
  <c r="BX20" i="3"/>
  <c r="CM20" i="3"/>
  <c r="DE20" i="3"/>
  <c r="CP20" i="3" s="1"/>
  <c r="DH20" i="3"/>
  <c r="DW20" i="3"/>
  <c r="EA20" i="3"/>
  <c r="EB20" i="3"/>
  <c r="EC20" i="3"/>
  <c r="EF20" i="3"/>
  <c r="EI20" i="3"/>
  <c r="EJ20" i="3"/>
  <c r="EK20" i="3"/>
  <c r="EN20" i="3"/>
  <c r="EQ20" i="3"/>
  <c r="D21" i="3"/>
  <c r="S21" i="3"/>
  <c r="V21" i="3"/>
  <c r="AK21" i="3"/>
  <c r="AO21" i="3"/>
  <c r="AP21" i="3"/>
  <c r="AQ21" i="3"/>
  <c r="AR21" i="3"/>
  <c r="AS21" i="3"/>
  <c r="EE21" i="3" s="1"/>
  <c r="AT21" i="3"/>
  <c r="AU21" i="3"/>
  <c r="EG21" i="3" s="1"/>
  <c r="AV21" i="3"/>
  <c r="AW21" i="3"/>
  <c r="AX21" i="3"/>
  <c r="EJ21" i="3" s="1"/>
  <c r="AY21" i="3"/>
  <c r="AZ21" i="3"/>
  <c r="BA21" i="3"/>
  <c r="EM21" i="3" s="1"/>
  <c r="BB21" i="3"/>
  <c r="BC21" i="3"/>
  <c r="BD21" i="3"/>
  <c r="BE21" i="3"/>
  <c r="BG21" i="3"/>
  <c r="EA21" i="3" s="1"/>
  <c r="BH21" i="3"/>
  <c r="BI21" i="3"/>
  <c r="BJ21" i="3"/>
  <c r="ED21" i="3" s="1"/>
  <c r="BK21" i="3"/>
  <c r="BL21" i="3"/>
  <c r="BM21" i="3"/>
  <c r="BN21" i="3"/>
  <c r="BO21" i="3"/>
  <c r="EI21" i="3" s="1"/>
  <c r="BP21" i="3"/>
  <c r="BQ21" i="3"/>
  <c r="BR21" i="3"/>
  <c r="EL21" i="3" s="1"/>
  <c r="BS21" i="3"/>
  <c r="BT21" i="3"/>
  <c r="BV21" i="3"/>
  <c r="EP21" i="3" s="1"/>
  <c r="BW21" i="3"/>
  <c r="BX21" i="3"/>
  <c r="CM21" i="3"/>
  <c r="DE21" i="3"/>
  <c r="CP21" i="3" s="1"/>
  <c r="DW21" i="3"/>
  <c r="DH21" i="3" s="1"/>
  <c r="EC21" i="3"/>
  <c r="EF21" i="3"/>
  <c r="EH21" i="3"/>
  <c r="EK21" i="3"/>
  <c r="EN21" i="3"/>
  <c r="EQ21" i="3"/>
  <c r="S22" i="3"/>
  <c r="D22" i="3" s="1"/>
  <c r="V22" i="3"/>
  <c r="AK22" i="3"/>
  <c r="AO22" i="3"/>
  <c r="AP22" i="3"/>
  <c r="AQ22" i="3"/>
  <c r="AR22" i="3"/>
  <c r="ED22" i="3" s="1"/>
  <c r="AS22" i="3"/>
  <c r="AT22" i="3"/>
  <c r="AU22" i="3"/>
  <c r="EG22" i="3" s="1"/>
  <c r="AV22" i="3"/>
  <c r="AW22" i="3"/>
  <c r="AX22" i="3"/>
  <c r="EJ22" i="3" s="1"/>
  <c r="AY22" i="3"/>
  <c r="AZ22" i="3"/>
  <c r="EL22" i="3" s="1"/>
  <c r="BA22" i="3"/>
  <c r="BB22" i="3"/>
  <c r="BC22" i="3"/>
  <c r="BD22" i="3"/>
  <c r="EP22" i="3" s="1"/>
  <c r="BE22" i="3"/>
  <c r="BG22" i="3"/>
  <c r="EA22" i="3" s="1"/>
  <c r="BH22" i="3"/>
  <c r="BI22" i="3"/>
  <c r="BJ22" i="3"/>
  <c r="BK22" i="3"/>
  <c r="BL22" i="3"/>
  <c r="EF22" i="3" s="1"/>
  <c r="BM22" i="3"/>
  <c r="BN22" i="3"/>
  <c r="BO22" i="3"/>
  <c r="EI22" i="3" s="1"/>
  <c r="BP22" i="3"/>
  <c r="BQ22" i="3"/>
  <c r="BR22" i="3"/>
  <c r="BS22" i="3"/>
  <c r="BT22" i="3"/>
  <c r="EN22" i="3" s="1"/>
  <c r="BV22" i="3"/>
  <c r="BW22" i="3"/>
  <c r="BX22" i="3"/>
  <c r="CM22" i="3"/>
  <c r="CP22" i="3"/>
  <c r="DE22" i="3"/>
  <c r="DW22" i="3"/>
  <c r="DH22" i="3" s="1"/>
  <c r="EC22" i="3"/>
  <c r="EE22" i="3"/>
  <c r="EH22" i="3"/>
  <c r="EK22" i="3"/>
  <c r="EM22" i="3"/>
  <c r="EQ22" i="3"/>
  <c r="D23" i="3"/>
  <c r="S23" i="3"/>
  <c r="V23" i="3"/>
  <c r="AK23" i="3"/>
  <c r="AO23" i="3"/>
  <c r="EA23" i="3" s="1"/>
  <c r="AP23" i="3"/>
  <c r="AQ23" i="3"/>
  <c r="AR23" i="3"/>
  <c r="ED23" i="3" s="1"/>
  <c r="AS23" i="3"/>
  <c r="AT23" i="3"/>
  <c r="AU23" i="3"/>
  <c r="EG23" i="3" s="1"/>
  <c r="AV23" i="3"/>
  <c r="AW23" i="3"/>
  <c r="EI23" i="3" s="1"/>
  <c r="AX23" i="3"/>
  <c r="AY23" i="3"/>
  <c r="AZ23" i="3"/>
  <c r="EL23" i="3" s="1"/>
  <c r="BA23" i="3"/>
  <c r="BB23" i="3"/>
  <c r="BC23" i="3"/>
  <c r="BD23" i="3"/>
  <c r="BE23" i="3"/>
  <c r="BG23" i="3"/>
  <c r="BH23" i="3"/>
  <c r="BI23" i="3"/>
  <c r="EC23" i="3" s="1"/>
  <c r="BJ23" i="3"/>
  <c r="BK23" i="3"/>
  <c r="BL23" i="3"/>
  <c r="EF23" i="3" s="1"/>
  <c r="BM23" i="3"/>
  <c r="BN23" i="3"/>
  <c r="BO23" i="3"/>
  <c r="BP23" i="3"/>
  <c r="BQ23" i="3"/>
  <c r="EK23" i="3" s="1"/>
  <c r="BR23" i="3"/>
  <c r="BS23" i="3"/>
  <c r="BT23" i="3"/>
  <c r="EN23" i="3" s="1"/>
  <c r="BV23" i="3"/>
  <c r="BW23" i="3"/>
  <c r="CM23" i="3"/>
  <c r="CP23" i="3"/>
  <c r="DE23" i="3"/>
  <c r="DW23" i="3"/>
  <c r="DH23" i="3" s="1"/>
  <c r="EB23" i="3"/>
  <c r="EE23" i="3"/>
  <c r="EH23" i="3"/>
  <c r="EJ23" i="3"/>
  <c r="EM23" i="3"/>
  <c r="EP23" i="3"/>
  <c r="EQ23" i="3"/>
  <c r="S24" i="3"/>
  <c r="D24" i="3" s="1"/>
  <c r="AK24" i="3"/>
  <c r="V24" i="3" s="1"/>
  <c r="AO24" i="3"/>
  <c r="EA24" i="3" s="1"/>
  <c r="AP24" i="3"/>
  <c r="AQ24" i="3"/>
  <c r="AR24" i="3"/>
  <c r="ED24" i="3" s="1"/>
  <c r="AS24" i="3"/>
  <c r="AT24" i="3"/>
  <c r="EF24" i="3" s="1"/>
  <c r="AU24" i="3"/>
  <c r="AV24" i="3"/>
  <c r="AW24" i="3"/>
  <c r="EI24" i="3" s="1"/>
  <c r="AX24" i="3"/>
  <c r="AY24" i="3"/>
  <c r="AZ24" i="3"/>
  <c r="EL24" i="3" s="1"/>
  <c r="BA24" i="3"/>
  <c r="BB24" i="3"/>
  <c r="EN24" i="3" s="1"/>
  <c r="BD24" i="3"/>
  <c r="BE24" i="3"/>
  <c r="EQ24" i="3" s="1"/>
  <c r="BG24" i="3"/>
  <c r="BH24" i="3"/>
  <c r="BI24" i="3"/>
  <c r="EC24" i="3" s="1"/>
  <c r="BJ24" i="3"/>
  <c r="BK24" i="3"/>
  <c r="BL24" i="3"/>
  <c r="BM24" i="3"/>
  <c r="BN24" i="3"/>
  <c r="EH24" i="3" s="1"/>
  <c r="BO24" i="3"/>
  <c r="BP24" i="3"/>
  <c r="BQ24" i="3"/>
  <c r="EK24" i="3" s="1"/>
  <c r="BR24" i="3"/>
  <c r="BS24" i="3"/>
  <c r="BT24" i="3"/>
  <c r="BV24" i="3"/>
  <c r="BW24" i="3"/>
  <c r="BX24" i="3"/>
  <c r="CM24" i="3"/>
  <c r="BU24" i="3" s="1"/>
  <c r="CP24" i="3"/>
  <c r="DE24" i="3"/>
  <c r="DH24" i="3"/>
  <c r="DW24" i="3"/>
  <c r="EB24" i="3"/>
  <c r="EE24" i="3"/>
  <c r="EG24" i="3"/>
  <c r="EJ24" i="3"/>
  <c r="EM24" i="3"/>
  <c r="EP24" i="3"/>
  <c r="S25" i="3"/>
  <c r="D25" i="3" s="1"/>
  <c r="V25" i="3"/>
  <c r="AK25" i="3"/>
  <c r="AO25" i="3"/>
  <c r="EA25" i="3" s="1"/>
  <c r="AP25" i="3"/>
  <c r="AQ25" i="3"/>
  <c r="EC25" i="3" s="1"/>
  <c r="AR25" i="3"/>
  <c r="AS25" i="3"/>
  <c r="AT25" i="3"/>
  <c r="EF25" i="3" s="1"/>
  <c r="AU25" i="3"/>
  <c r="AV25" i="3"/>
  <c r="AW25" i="3"/>
  <c r="EI25" i="3" s="1"/>
  <c r="AX25" i="3"/>
  <c r="AY25" i="3"/>
  <c r="EK25" i="3" s="1"/>
  <c r="AZ25" i="3"/>
  <c r="BA25" i="3"/>
  <c r="BB25" i="3"/>
  <c r="EN25" i="3" s="1"/>
  <c r="BD25" i="3"/>
  <c r="BE25" i="3"/>
  <c r="BG25" i="3"/>
  <c r="BH25" i="3"/>
  <c r="BI25" i="3"/>
  <c r="BJ25" i="3"/>
  <c r="BK25" i="3"/>
  <c r="EE25" i="3" s="1"/>
  <c r="BL25" i="3"/>
  <c r="BM25" i="3"/>
  <c r="BN25" i="3"/>
  <c r="EH25" i="3" s="1"/>
  <c r="BO25" i="3"/>
  <c r="BP25" i="3"/>
  <c r="BQ25" i="3"/>
  <c r="BR25" i="3"/>
  <c r="BS25" i="3"/>
  <c r="EM25" i="3" s="1"/>
  <c r="BT25" i="3"/>
  <c r="BV25" i="3"/>
  <c r="BW25" i="3"/>
  <c r="CM25" i="3"/>
  <c r="BU25" i="3" s="1"/>
  <c r="DE25" i="3"/>
  <c r="CP25" i="3" s="1"/>
  <c r="DH25" i="3"/>
  <c r="DW25" i="3"/>
  <c r="EB25" i="3"/>
  <c r="ED25" i="3"/>
  <c r="EG25" i="3"/>
  <c r="EJ25" i="3"/>
  <c r="EL25" i="3"/>
  <c r="EP25" i="3"/>
  <c r="S26" i="3"/>
  <c r="AK26" i="3"/>
  <c r="V26" i="3" s="1"/>
  <c r="AO26" i="3"/>
  <c r="AP26" i="3"/>
  <c r="AQ26" i="3"/>
  <c r="EC26" i="3" s="1"/>
  <c r="AR26" i="3"/>
  <c r="AS26" i="3"/>
  <c r="AT26" i="3"/>
  <c r="EF26" i="3" s="1"/>
  <c r="AU26" i="3"/>
  <c r="AV26" i="3"/>
  <c r="EH26" i="3" s="1"/>
  <c r="AW26" i="3"/>
  <c r="AX26" i="3"/>
  <c r="EJ26" i="3" s="1"/>
  <c r="AY26" i="3"/>
  <c r="EK26" i="3" s="1"/>
  <c r="AZ26" i="3"/>
  <c r="BA26" i="3"/>
  <c r="BB26" i="3"/>
  <c r="EN26" i="3" s="1"/>
  <c r="BD26" i="3"/>
  <c r="BE26" i="3"/>
  <c r="EQ26" i="3" s="1"/>
  <c r="BG26" i="3"/>
  <c r="BH26" i="3"/>
  <c r="EB26" i="3" s="1"/>
  <c r="BI26" i="3"/>
  <c r="BJ26" i="3"/>
  <c r="BK26" i="3"/>
  <c r="EE26" i="3" s="1"/>
  <c r="BL26" i="3"/>
  <c r="BM26" i="3"/>
  <c r="BN26" i="3"/>
  <c r="BO26" i="3"/>
  <c r="BP26" i="3"/>
  <c r="BQ26" i="3"/>
  <c r="BR26" i="3"/>
  <c r="BS26" i="3"/>
  <c r="EM26" i="3" s="1"/>
  <c r="BT26" i="3"/>
  <c r="BV26" i="3"/>
  <c r="BW26" i="3"/>
  <c r="CM26" i="3"/>
  <c r="BU26" i="3" s="1"/>
  <c r="CP26" i="3"/>
  <c r="DE26" i="3"/>
  <c r="DH26" i="3"/>
  <c r="DW26" i="3"/>
  <c r="EA26" i="3"/>
  <c r="ED26" i="3"/>
  <c r="EG26" i="3"/>
  <c r="EI26" i="3"/>
  <c r="EL26" i="3"/>
  <c r="EP26" i="3"/>
  <c r="D27" i="3"/>
  <c r="S27" i="3"/>
  <c r="AK27" i="3"/>
  <c r="V27" i="3" s="1"/>
  <c r="AO27" i="3"/>
  <c r="AP27" i="3"/>
  <c r="AQ27" i="3"/>
  <c r="EC27" i="3" s="1"/>
  <c r="AR27" i="3"/>
  <c r="AS27" i="3"/>
  <c r="EE27" i="3" s="1"/>
  <c r="AT27" i="3"/>
  <c r="AU27" i="3"/>
  <c r="EG27" i="3" s="1"/>
  <c r="AV27" i="3"/>
  <c r="AW27" i="3"/>
  <c r="AX27" i="3"/>
  <c r="AY27" i="3"/>
  <c r="EK27" i="3" s="1"/>
  <c r="AZ27" i="3"/>
  <c r="BA27" i="3"/>
  <c r="EM27" i="3" s="1"/>
  <c r="BB27" i="3"/>
  <c r="BD27" i="3"/>
  <c r="EP27" i="3" s="1"/>
  <c r="BE27" i="3"/>
  <c r="BG27" i="3"/>
  <c r="BH27" i="3"/>
  <c r="EB27" i="3" s="1"/>
  <c r="BI27" i="3"/>
  <c r="BJ27" i="3"/>
  <c r="BK27" i="3"/>
  <c r="BL27" i="3"/>
  <c r="BM27" i="3"/>
  <c r="BN27" i="3"/>
  <c r="BO27" i="3"/>
  <c r="BP27" i="3"/>
  <c r="EJ27" i="3" s="1"/>
  <c r="BQ27" i="3"/>
  <c r="BR27" i="3"/>
  <c r="BS27" i="3"/>
  <c r="BT27" i="3"/>
  <c r="BV27" i="3"/>
  <c r="BW27" i="3"/>
  <c r="CM27" i="3"/>
  <c r="DE27" i="3"/>
  <c r="CP27" i="3" s="1"/>
  <c r="DW27" i="3"/>
  <c r="DH27" i="3" s="1"/>
  <c r="EA27" i="3"/>
  <c r="ED27" i="3"/>
  <c r="EF27" i="3"/>
  <c r="EH27" i="3"/>
  <c r="EI27" i="3"/>
  <c r="EL27" i="3"/>
  <c r="EN27" i="3"/>
  <c r="EQ27" i="3"/>
  <c r="D28" i="3"/>
  <c r="S28" i="3"/>
  <c r="BC28" i="3" s="1"/>
  <c r="AK28" i="3"/>
  <c r="V28" i="3" s="1"/>
  <c r="AO28" i="3"/>
  <c r="AP28" i="3"/>
  <c r="EB28" i="3" s="1"/>
  <c r="AQ28" i="3"/>
  <c r="AR28" i="3"/>
  <c r="ED28" i="3" s="1"/>
  <c r="AS28" i="3"/>
  <c r="AT28" i="3"/>
  <c r="AU28" i="3"/>
  <c r="AV28" i="3"/>
  <c r="EH28" i="3" s="1"/>
  <c r="AW28" i="3"/>
  <c r="AX28" i="3"/>
  <c r="EJ28" i="3" s="1"/>
  <c r="AY28" i="3"/>
  <c r="AZ28" i="3"/>
  <c r="EL28" i="3" s="1"/>
  <c r="BA28" i="3"/>
  <c r="BB28" i="3"/>
  <c r="BD28" i="3"/>
  <c r="BE28" i="3"/>
  <c r="BG28" i="3"/>
  <c r="BH28" i="3"/>
  <c r="BI28" i="3"/>
  <c r="EC28" i="3" s="1"/>
  <c r="BJ28" i="3"/>
  <c r="BK28" i="3"/>
  <c r="BL28" i="3"/>
  <c r="BM28" i="3"/>
  <c r="EG28" i="3" s="1"/>
  <c r="BN28" i="3"/>
  <c r="BO28" i="3"/>
  <c r="BP28" i="3"/>
  <c r="BQ28" i="3"/>
  <c r="EK28" i="3" s="1"/>
  <c r="BR28" i="3"/>
  <c r="BS28" i="3"/>
  <c r="BT28" i="3"/>
  <c r="BV28" i="3"/>
  <c r="BW28" i="3"/>
  <c r="BX28" i="3"/>
  <c r="CM28" i="3"/>
  <c r="CP28" i="3"/>
  <c r="DE28" i="3"/>
  <c r="DH28" i="3"/>
  <c r="DW28" i="3"/>
  <c r="EA28" i="3"/>
  <c r="EE28" i="3"/>
  <c r="EF28" i="3"/>
  <c r="EI28" i="3"/>
  <c r="EM28" i="3"/>
  <c r="EN28" i="3"/>
  <c r="EQ28" i="3"/>
  <c r="D29" i="3"/>
  <c r="S29" i="3"/>
  <c r="V29" i="3"/>
  <c r="AK29" i="3"/>
  <c r="AO29" i="3"/>
  <c r="EA29" i="3" s="1"/>
  <c r="AP29" i="3"/>
  <c r="AQ29" i="3"/>
  <c r="AR29" i="3"/>
  <c r="AS29" i="3"/>
  <c r="EE29" i="3" s="1"/>
  <c r="AT29" i="3"/>
  <c r="AU29" i="3"/>
  <c r="EG29" i="3" s="1"/>
  <c r="AV29" i="3"/>
  <c r="AW29" i="3"/>
  <c r="EI29" i="3" s="1"/>
  <c r="AX29" i="3"/>
  <c r="AY29" i="3"/>
  <c r="AZ29" i="3"/>
  <c r="BA29" i="3"/>
  <c r="EM29" i="3" s="1"/>
  <c r="BB29" i="3"/>
  <c r="BC29" i="3"/>
  <c r="BD29" i="3"/>
  <c r="EP29" i="3" s="1"/>
  <c r="BE29" i="3"/>
  <c r="EQ29" i="3" s="1"/>
  <c r="BG29" i="3"/>
  <c r="BH29" i="3"/>
  <c r="BI29" i="3"/>
  <c r="BJ29" i="3"/>
  <c r="ED29" i="3" s="1"/>
  <c r="BK29" i="3"/>
  <c r="BL29" i="3"/>
  <c r="BM29" i="3"/>
  <c r="BN29" i="3"/>
  <c r="EH29" i="3" s="1"/>
  <c r="BO29" i="3"/>
  <c r="BP29" i="3"/>
  <c r="BQ29" i="3"/>
  <c r="BR29" i="3"/>
  <c r="EL29" i="3" s="1"/>
  <c r="BS29" i="3"/>
  <c r="BT29" i="3"/>
  <c r="BV29" i="3"/>
  <c r="BW29" i="3"/>
  <c r="BX29" i="3"/>
  <c r="CM29" i="3"/>
  <c r="DE29" i="3"/>
  <c r="CP29" i="3" s="1"/>
  <c r="DW29" i="3"/>
  <c r="DH29" i="3" s="1"/>
  <c r="EB29" i="3"/>
  <c r="EC29" i="3"/>
  <c r="EF29" i="3"/>
  <c r="EJ29" i="3"/>
  <c r="EK29" i="3"/>
  <c r="EN29" i="3"/>
  <c r="S30" i="3"/>
  <c r="V30" i="3"/>
  <c r="AK30" i="3"/>
  <c r="AO30" i="3"/>
  <c r="AP30" i="3"/>
  <c r="AQ30" i="3"/>
  <c r="AR30" i="3"/>
  <c r="ED30" i="3" s="1"/>
  <c r="AS30" i="3"/>
  <c r="AT30" i="3"/>
  <c r="EF30" i="3" s="1"/>
  <c r="AU30" i="3"/>
  <c r="AV30" i="3"/>
  <c r="AW30" i="3"/>
  <c r="AX30" i="3"/>
  <c r="EJ30" i="3" s="1"/>
  <c r="AY30" i="3"/>
  <c r="AZ30" i="3"/>
  <c r="EL30" i="3" s="1"/>
  <c r="BA30" i="3"/>
  <c r="BB30" i="3"/>
  <c r="EN30" i="3" s="1"/>
  <c r="BD30" i="3"/>
  <c r="BE30" i="3"/>
  <c r="BG30" i="3"/>
  <c r="EA30" i="3" s="1"/>
  <c r="BH30" i="3"/>
  <c r="BI30" i="3"/>
  <c r="BJ30" i="3"/>
  <c r="BK30" i="3"/>
  <c r="EE30" i="3" s="1"/>
  <c r="BL30" i="3"/>
  <c r="BM30" i="3"/>
  <c r="BN30" i="3"/>
  <c r="BO30" i="3"/>
  <c r="EI30" i="3" s="1"/>
  <c r="BP30" i="3"/>
  <c r="BQ30" i="3"/>
  <c r="BR30" i="3"/>
  <c r="BS30" i="3"/>
  <c r="EM30" i="3" s="1"/>
  <c r="BT30" i="3"/>
  <c r="BV30" i="3"/>
  <c r="BW30" i="3"/>
  <c r="BX30" i="3"/>
  <c r="CM30" i="3"/>
  <c r="CP30" i="3"/>
  <c r="DE30" i="3"/>
  <c r="DH30" i="3"/>
  <c r="DW30" i="3"/>
  <c r="EC30" i="3"/>
  <c r="EG30" i="3"/>
  <c r="EH30" i="3"/>
  <c r="EK30" i="3"/>
  <c r="EP30" i="3"/>
  <c r="EQ30" i="3"/>
  <c r="D31" i="3"/>
  <c r="S31" i="3"/>
  <c r="V31" i="3"/>
  <c r="AK31" i="3"/>
  <c r="AO31" i="3"/>
  <c r="EA31" i="3" s="1"/>
  <c r="AP31" i="3"/>
  <c r="AQ31" i="3"/>
  <c r="EC31" i="3" s="1"/>
  <c r="AR31" i="3"/>
  <c r="AS31" i="3"/>
  <c r="AT31" i="3"/>
  <c r="AU31" i="3"/>
  <c r="EG31" i="3" s="1"/>
  <c r="AV31" i="3"/>
  <c r="AW31" i="3"/>
  <c r="EI31" i="3" s="1"/>
  <c r="AX31" i="3"/>
  <c r="AY31" i="3"/>
  <c r="EK31" i="3" s="1"/>
  <c r="AZ31" i="3"/>
  <c r="BA31" i="3"/>
  <c r="BB31" i="3"/>
  <c r="BC31" i="3"/>
  <c r="BD31" i="3"/>
  <c r="BE31" i="3"/>
  <c r="BG31" i="3"/>
  <c r="BH31" i="3"/>
  <c r="EB31" i="3" s="1"/>
  <c r="BI31" i="3"/>
  <c r="BJ31" i="3"/>
  <c r="BK31" i="3"/>
  <c r="BL31" i="3"/>
  <c r="EF31" i="3" s="1"/>
  <c r="BM31" i="3"/>
  <c r="BN31" i="3"/>
  <c r="BO31" i="3"/>
  <c r="BP31" i="3"/>
  <c r="EJ31" i="3" s="1"/>
  <c r="BQ31" i="3"/>
  <c r="BR31" i="3"/>
  <c r="BS31" i="3"/>
  <c r="BT31" i="3"/>
  <c r="EN31" i="3" s="1"/>
  <c r="BV31" i="3"/>
  <c r="BW31" i="3"/>
  <c r="CM31" i="3"/>
  <c r="CP31" i="3"/>
  <c r="DE31" i="3"/>
  <c r="DW31" i="3"/>
  <c r="DH31" i="3" s="1"/>
  <c r="ED31" i="3"/>
  <c r="EE31" i="3"/>
  <c r="EH31" i="3"/>
  <c r="EL31" i="3"/>
  <c r="EM31" i="3"/>
  <c r="EP31" i="3"/>
  <c r="EQ31" i="3"/>
  <c r="S32" i="3"/>
  <c r="D32" i="3" s="1"/>
  <c r="AK32" i="3"/>
  <c r="V32" i="3" s="1"/>
  <c r="AO32" i="3"/>
  <c r="AP32" i="3"/>
  <c r="AQ32" i="3"/>
  <c r="AR32" i="3"/>
  <c r="ED32" i="3" s="1"/>
  <c r="AS32" i="3"/>
  <c r="AT32" i="3"/>
  <c r="EF32" i="3" s="1"/>
  <c r="AU32" i="3"/>
  <c r="AV32" i="3"/>
  <c r="EH32" i="3" s="1"/>
  <c r="AW32" i="3"/>
  <c r="AX32" i="3"/>
  <c r="AY32" i="3"/>
  <c r="AZ32" i="3"/>
  <c r="EL32" i="3" s="1"/>
  <c r="BA32" i="3"/>
  <c r="BB32" i="3"/>
  <c r="EN32" i="3" s="1"/>
  <c r="BD32" i="3"/>
  <c r="BE32" i="3"/>
  <c r="EQ32" i="3" s="1"/>
  <c r="BG32" i="3"/>
  <c r="BH32" i="3"/>
  <c r="BI32" i="3"/>
  <c r="EC32" i="3" s="1"/>
  <c r="BJ32" i="3"/>
  <c r="BK32" i="3"/>
  <c r="BL32" i="3"/>
  <c r="BM32" i="3"/>
  <c r="EG32" i="3" s="1"/>
  <c r="BN32" i="3"/>
  <c r="BO32" i="3"/>
  <c r="BP32" i="3"/>
  <c r="BQ32" i="3"/>
  <c r="EK32" i="3" s="1"/>
  <c r="BR32" i="3"/>
  <c r="BS32" i="3"/>
  <c r="BT32" i="3"/>
  <c r="BV32" i="3"/>
  <c r="BW32" i="3"/>
  <c r="BX32" i="3"/>
  <c r="CM32" i="3"/>
  <c r="BU32" i="3" s="1"/>
  <c r="CP32" i="3"/>
  <c r="DE32" i="3"/>
  <c r="DH32" i="3"/>
  <c r="DW32" i="3"/>
  <c r="EA32" i="3"/>
  <c r="EB32" i="3"/>
  <c r="EE32" i="3"/>
  <c r="EI32" i="3"/>
  <c r="EJ32" i="3"/>
  <c r="EM32" i="3"/>
  <c r="D33" i="3"/>
  <c r="S33" i="3"/>
  <c r="BC33" i="3" s="1"/>
  <c r="V33" i="3"/>
  <c r="AK33" i="3"/>
  <c r="AO33" i="3"/>
  <c r="EA33" i="3" s="1"/>
  <c r="AP33" i="3"/>
  <c r="AQ33" i="3"/>
  <c r="EC33" i="3" s="1"/>
  <c r="AR33" i="3"/>
  <c r="AS33" i="3"/>
  <c r="EE33" i="3" s="1"/>
  <c r="AT33" i="3"/>
  <c r="AU33" i="3"/>
  <c r="AV33" i="3"/>
  <c r="AW33" i="3"/>
  <c r="EI33" i="3" s="1"/>
  <c r="AX33" i="3"/>
  <c r="AY33" i="3"/>
  <c r="EK33" i="3" s="1"/>
  <c r="AZ33" i="3"/>
  <c r="BA33" i="3"/>
  <c r="EM33" i="3" s="1"/>
  <c r="BB33" i="3"/>
  <c r="BD33" i="3"/>
  <c r="BE33" i="3"/>
  <c r="BG33" i="3"/>
  <c r="BH33" i="3"/>
  <c r="BI33" i="3"/>
  <c r="BJ33" i="3"/>
  <c r="ED33" i="3" s="1"/>
  <c r="BK33" i="3"/>
  <c r="BL33" i="3"/>
  <c r="BM33" i="3"/>
  <c r="BN33" i="3"/>
  <c r="EH33" i="3" s="1"/>
  <c r="BO33" i="3"/>
  <c r="BP33" i="3"/>
  <c r="BQ33" i="3"/>
  <c r="BR33" i="3"/>
  <c r="EL33" i="3" s="1"/>
  <c r="BS33" i="3"/>
  <c r="BT33" i="3"/>
  <c r="BV33" i="3"/>
  <c r="BW33" i="3"/>
  <c r="CM33" i="3"/>
  <c r="DE33" i="3"/>
  <c r="CP33" i="3" s="1"/>
  <c r="DH33" i="3"/>
  <c r="DW33" i="3"/>
  <c r="EB33" i="3"/>
  <c r="EF33" i="3"/>
  <c r="EG33" i="3"/>
  <c r="EJ33" i="3"/>
  <c r="EN33" i="3"/>
  <c r="EP33" i="3"/>
  <c r="S34" i="3"/>
  <c r="AK34" i="3"/>
  <c r="V34" i="3" s="1"/>
  <c r="AO34" i="3"/>
  <c r="AP34" i="3"/>
  <c r="AQ34" i="3"/>
  <c r="AR34" i="3"/>
  <c r="AS34" i="3"/>
  <c r="AT34" i="3"/>
  <c r="EF34" i="3" s="1"/>
  <c r="AU34" i="3"/>
  <c r="AV34" i="3"/>
  <c r="EH34" i="3" s="1"/>
  <c r="AW34" i="3"/>
  <c r="AX34" i="3"/>
  <c r="EJ34" i="3" s="1"/>
  <c r="AY34" i="3"/>
  <c r="AZ34" i="3"/>
  <c r="BA34" i="3"/>
  <c r="BB34" i="3"/>
  <c r="EN34" i="3" s="1"/>
  <c r="BD34" i="3"/>
  <c r="BE34" i="3"/>
  <c r="EQ34" i="3" s="1"/>
  <c r="BG34" i="3"/>
  <c r="EA34" i="3" s="1"/>
  <c r="BH34" i="3"/>
  <c r="BI34" i="3"/>
  <c r="BJ34" i="3"/>
  <c r="BK34" i="3"/>
  <c r="EE34" i="3" s="1"/>
  <c r="BL34" i="3"/>
  <c r="BM34" i="3"/>
  <c r="BN34" i="3"/>
  <c r="BO34" i="3"/>
  <c r="EI34" i="3" s="1"/>
  <c r="BP34" i="3"/>
  <c r="BQ34" i="3"/>
  <c r="BR34" i="3"/>
  <c r="BS34" i="3"/>
  <c r="EM34" i="3" s="1"/>
  <c r="BT34" i="3"/>
  <c r="BV34" i="3"/>
  <c r="BW34" i="3"/>
  <c r="BX34" i="3"/>
  <c r="CM34" i="3"/>
  <c r="BU34" i="3" s="1"/>
  <c r="CP34" i="3"/>
  <c r="DE34" i="3"/>
  <c r="DH34" i="3"/>
  <c r="DW34" i="3"/>
  <c r="EC34" i="3"/>
  <c r="ED34" i="3"/>
  <c r="EG34" i="3"/>
  <c r="EK34" i="3"/>
  <c r="EL34" i="3"/>
  <c r="EP34" i="3"/>
  <c r="D35" i="3"/>
  <c r="S35" i="3"/>
  <c r="V35" i="3"/>
  <c r="AK35" i="3"/>
  <c r="AO35" i="3"/>
  <c r="AP35" i="3"/>
  <c r="AQ35" i="3"/>
  <c r="EC35" i="3" s="1"/>
  <c r="AR35" i="3"/>
  <c r="AS35" i="3"/>
  <c r="EE35" i="3" s="1"/>
  <c r="AT35" i="3"/>
  <c r="AU35" i="3"/>
  <c r="EG35" i="3" s="1"/>
  <c r="AV35" i="3"/>
  <c r="AW35" i="3"/>
  <c r="AX35" i="3"/>
  <c r="AY35" i="3"/>
  <c r="EK35" i="3" s="1"/>
  <c r="AZ35" i="3"/>
  <c r="BA35" i="3"/>
  <c r="EM35" i="3" s="1"/>
  <c r="BB35" i="3"/>
  <c r="BC35" i="3"/>
  <c r="BD35" i="3"/>
  <c r="EP35" i="3" s="1"/>
  <c r="BE35" i="3"/>
  <c r="BG35" i="3"/>
  <c r="BH35" i="3"/>
  <c r="EB35" i="3" s="1"/>
  <c r="BI35" i="3"/>
  <c r="BJ35" i="3"/>
  <c r="BK35" i="3"/>
  <c r="BL35" i="3"/>
  <c r="BM35" i="3"/>
  <c r="BN35" i="3"/>
  <c r="BO35" i="3"/>
  <c r="BP35" i="3"/>
  <c r="EJ35" i="3" s="1"/>
  <c r="BQ35" i="3"/>
  <c r="BR35" i="3"/>
  <c r="BS35" i="3"/>
  <c r="BT35" i="3"/>
  <c r="EN35" i="3" s="1"/>
  <c r="BV35" i="3"/>
  <c r="BW35" i="3"/>
  <c r="CM35" i="3"/>
  <c r="DE35" i="3"/>
  <c r="CP35" i="3" s="1"/>
  <c r="DW35" i="3"/>
  <c r="DH35" i="3" s="1"/>
  <c r="EA35" i="3"/>
  <c r="ED35" i="3"/>
  <c r="EF35" i="3"/>
  <c r="EH35" i="3"/>
  <c r="EI35" i="3"/>
  <c r="EL35" i="3"/>
  <c r="EQ35" i="3"/>
  <c r="D36" i="3"/>
  <c r="S36" i="3"/>
  <c r="AK36" i="3"/>
  <c r="V36" i="3" s="1"/>
  <c r="AO36" i="3"/>
  <c r="AP36" i="3"/>
  <c r="AQ36" i="3"/>
  <c r="AR36" i="3"/>
  <c r="ED36" i="3" s="1"/>
  <c r="AS36" i="3"/>
  <c r="AT36" i="3"/>
  <c r="AU36" i="3"/>
  <c r="AV36" i="3"/>
  <c r="EH36" i="3" s="1"/>
  <c r="AW36" i="3"/>
  <c r="AX36" i="3"/>
  <c r="EJ36" i="3" s="1"/>
  <c r="AY36" i="3"/>
  <c r="AZ36" i="3"/>
  <c r="EL36" i="3" s="1"/>
  <c r="BA36" i="3"/>
  <c r="BB36" i="3"/>
  <c r="BD36" i="3"/>
  <c r="BE36" i="3"/>
  <c r="BG36" i="3"/>
  <c r="BH36" i="3"/>
  <c r="BI36" i="3"/>
  <c r="BJ36" i="3"/>
  <c r="BK36" i="3"/>
  <c r="BL36" i="3"/>
  <c r="BM36" i="3"/>
  <c r="EG36" i="3" s="1"/>
  <c r="BN36" i="3"/>
  <c r="BO36" i="3"/>
  <c r="EI36" i="3" s="1"/>
  <c r="BP36" i="3"/>
  <c r="BQ36" i="3"/>
  <c r="BR36" i="3"/>
  <c r="BS36" i="3"/>
  <c r="BT36" i="3"/>
  <c r="BV36" i="3"/>
  <c r="BW36" i="3"/>
  <c r="BX36" i="3"/>
  <c r="CM36" i="3"/>
  <c r="CP36" i="3"/>
  <c r="DE36" i="3"/>
  <c r="DH36" i="3"/>
  <c r="DW36" i="3"/>
  <c r="EA36" i="3"/>
  <c r="EC36" i="3"/>
  <c r="EE36" i="3"/>
  <c r="EF36" i="3"/>
  <c r="EK36" i="3"/>
  <c r="EM36" i="3"/>
  <c r="EN36" i="3"/>
  <c r="EQ36" i="3"/>
  <c r="D37" i="3"/>
  <c r="S37" i="3"/>
  <c r="V37" i="3"/>
  <c r="AK37" i="3"/>
  <c r="AO37" i="3"/>
  <c r="EA37" i="3" s="1"/>
  <c r="AP37" i="3"/>
  <c r="AQ37" i="3"/>
  <c r="AR37" i="3"/>
  <c r="AS37" i="3"/>
  <c r="EE37" i="3" s="1"/>
  <c r="AT37" i="3"/>
  <c r="AU37" i="3"/>
  <c r="EG37" i="3" s="1"/>
  <c r="AV37" i="3"/>
  <c r="AW37" i="3"/>
  <c r="EI37" i="3" s="1"/>
  <c r="AX37" i="3"/>
  <c r="AY37" i="3"/>
  <c r="AZ37" i="3"/>
  <c r="BA37" i="3"/>
  <c r="EM37" i="3" s="1"/>
  <c r="BB37" i="3"/>
  <c r="BC37" i="3"/>
  <c r="BD37" i="3"/>
  <c r="EP37" i="3" s="1"/>
  <c r="BE37" i="3"/>
  <c r="BG37" i="3"/>
  <c r="BH37" i="3"/>
  <c r="BI37" i="3"/>
  <c r="BJ37" i="3"/>
  <c r="ED37" i="3" s="1"/>
  <c r="BK37" i="3"/>
  <c r="BL37" i="3"/>
  <c r="EF37" i="3" s="1"/>
  <c r="BM37" i="3"/>
  <c r="BN37" i="3"/>
  <c r="BO37" i="3"/>
  <c r="BP37" i="3"/>
  <c r="BQ37" i="3"/>
  <c r="BR37" i="3"/>
  <c r="EL37" i="3" s="1"/>
  <c r="BS37" i="3"/>
  <c r="BT37" i="3"/>
  <c r="EN37" i="3" s="1"/>
  <c r="BV37" i="3"/>
  <c r="BW37" i="3"/>
  <c r="BX37" i="3"/>
  <c r="CM37" i="3"/>
  <c r="DE37" i="3"/>
  <c r="CP37" i="3" s="1"/>
  <c r="DW37" i="3"/>
  <c r="DH37" i="3" s="1"/>
  <c r="EB37" i="3"/>
  <c r="EC37" i="3"/>
  <c r="EH37" i="3"/>
  <c r="EJ37" i="3"/>
  <c r="EK37" i="3"/>
  <c r="EQ37" i="3"/>
  <c r="S38" i="3"/>
  <c r="D38" i="3" s="1"/>
  <c r="V38" i="3"/>
  <c r="AK38" i="3"/>
  <c r="AO38" i="3"/>
  <c r="AP38" i="3"/>
  <c r="AQ38" i="3"/>
  <c r="AR38" i="3"/>
  <c r="ED38" i="3" s="1"/>
  <c r="AS38" i="3"/>
  <c r="AT38" i="3"/>
  <c r="AU38" i="3"/>
  <c r="EG38" i="3" s="1"/>
  <c r="AV38" i="3"/>
  <c r="AW38" i="3"/>
  <c r="AX38" i="3"/>
  <c r="EJ38" i="3" s="1"/>
  <c r="AY38" i="3"/>
  <c r="AZ38" i="3"/>
  <c r="EL38" i="3" s="1"/>
  <c r="BA38" i="3"/>
  <c r="BB38" i="3"/>
  <c r="BC38" i="3"/>
  <c r="BD38" i="3"/>
  <c r="BE38" i="3"/>
  <c r="BG38" i="3"/>
  <c r="EA38" i="3" s="1"/>
  <c r="BH38" i="3"/>
  <c r="BI38" i="3"/>
  <c r="EC38" i="3" s="1"/>
  <c r="BJ38" i="3"/>
  <c r="BK38" i="3"/>
  <c r="EE38" i="3" s="1"/>
  <c r="BL38" i="3"/>
  <c r="BM38" i="3"/>
  <c r="BN38" i="3"/>
  <c r="BO38" i="3"/>
  <c r="EI38" i="3" s="1"/>
  <c r="BP38" i="3"/>
  <c r="BQ38" i="3"/>
  <c r="BR38" i="3"/>
  <c r="BS38" i="3"/>
  <c r="BT38" i="3"/>
  <c r="BV38" i="3"/>
  <c r="BW38" i="3"/>
  <c r="BX38" i="3"/>
  <c r="CM38" i="3"/>
  <c r="CP38" i="3"/>
  <c r="DE38" i="3"/>
  <c r="DW38" i="3"/>
  <c r="DH38" i="3" s="1"/>
  <c r="EH38" i="3"/>
  <c r="EK38" i="3"/>
  <c r="EM38" i="3"/>
  <c r="EP38" i="3"/>
  <c r="EQ38" i="3"/>
  <c r="D39" i="3"/>
  <c r="S39" i="3"/>
  <c r="V39" i="3"/>
  <c r="AK39" i="3"/>
  <c r="AO39" i="3"/>
  <c r="EA39" i="3" s="1"/>
  <c r="AP39" i="3"/>
  <c r="AQ39" i="3"/>
  <c r="AR39" i="3"/>
  <c r="ED39" i="3" s="1"/>
  <c r="AS39" i="3"/>
  <c r="AT39" i="3"/>
  <c r="AU39" i="3"/>
  <c r="EG39" i="3" s="1"/>
  <c r="AV39" i="3"/>
  <c r="AW39" i="3"/>
  <c r="EI39" i="3" s="1"/>
  <c r="AX39" i="3"/>
  <c r="AY39" i="3"/>
  <c r="AZ39" i="3"/>
  <c r="BA39" i="3"/>
  <c r="BB39" i="3"/>
  <c r="BC39" i="3"/>
  <c r="BD39" i="3"/>
  <c r="BE39" i="3"/>
  <c r="EQ39" i="3" s="1"/>
  <c r="BG39" i="3"/>
  <c r="BH39" i="3"/>
  <c r="EB39" i="3" s="1"/>
  <c r="BI39" i="3"/>
  <c r="BJ39" i="3"/>
  <c r="BK39" i="3"/>
  <c r="BL39" i="3"/>
  <c r="BM39" i="3"/>
  <c r="BN39" i="3"/>
  <c r="EH39" i="3" s="1"/>
  <c r="BO39" i="3"/>
  <c r="BP39" i="3"/>
  <c r="BQ39" i="3"/>
  <c r="BR39" i="3"/>
  <c r="BS39" i="3"/>
  <c r="BT39" i="3"/>
  <c r="BV39" i="3"/>
  <c r="BW39" i="3"/>
  <c r="CM39" i="3"/>
  <c r="DE39" i="3"/>
  <c r="CP39" i="3" s="1"/>
  <c r="DW39" i="3"/>
  <c r="DH39" i="3" s="1"/>
  <c r="EE39" i="3"/>
  <c r="EF39" i="3"/>
  <c r="EJ39" i="3"/>
  <c r="EL39" i="3"/>
  <c r="EM39" i="3"/>
  <c r="EN39" i="3"/>
  <c r="EP39" i="3"/>
  <c r="S40" i="3"/>
  <c r="AK40" i="3"/>
  <c r="V40" i="3" s="1"/>
  <c r="AO40" i="3"/>
  <c r="AP40" i="3"/>
  <c r="AQ40" i="3"/>
  <c r="AR40" i="3"/>
  <c r="ED40" i="3" s="1"/>
  <c r="AS40" i="3"/>
  <c r="AT40" i="3"/>
  <c r="EF40" i="3" s="1"/>
  <c r="AU40" i="3"/>
  <c r="AV40" i="3"/>
  <c r="AW40" i="3"/>
  <c r="EI40" i="3" s="1"/>
  <c r="AX40" i="3"/>
  <c r="EJ40" i="3" s="1"/>
  <c r="AY40" i="3"/>
  <c r="AZ40" i="3"/>
  <c r="EL40" i="3" s="1"/>
  <c r="BA40" i="3"/>
  <c r="BB40" i="3"/>
  <c r="EN40" i="3" s="1"/>
  <c r="BD40" i="3"/>
  <c r="BE40" i="3"/>
  <c r="BG40" i="3"/>
  <c r="BH40" i="3"/>
  <c r="BI40" i="3"/>
  <c r="BJ40" i="3"/>
  <c r="BK40" i="3"/>
  <c r="BL40" i="3"/>
  <c r="BM40" i="3"/>
  <c r="EG40" i="3" s="1"/>
  <c r="BN40" i="3"/>
  <c r="BO40" i="3"/>
  <c r="BP40" i="3"/>
  <c r="BQ40" i="3"/>
  <c r="BR40" i="3"/>
  <c r="BS40" i="3"/>
  <c r="BT40" i="3"/>
  <c r="BV40" i="3"/>
  <c r="EP40" i="3" s="1"/>
  <c r="BW40" i="3"/>
  <c r="BX40" i="3"/>
  <c r="CM40" i="3"/>
  <c r="BU40" i="3" s="1"/>
  <c r="CP40" i="3"/>
  <c r="DE40" i="3"/>
  <c r="DH40" i="3"/>
  <c r="DW40" i="3"/>
  <c r="EA40" i="3"/>
  <c r="EC40" i="3"/>
  <c r="EE40" i="3"/>
  <c r="EK40" i="3"/>
  <c r="EM40" i="3"/>
  <c r="S41" i="3"/>
  <c r="BC41" i="3" s="1"/>
  <c r="V41" i="3"/>
  <c r="AK41" i="3"/>
  <c r="AO41" i="3"/>
  <c r="EA41" i="3" s="1"/>
  <c r="AP41" i="3"/>
  <c r="AQ41" i="3"/>
  <c r="EC41" i="3" s="1"/>
  <c r="AR41" i="3"/>
  <c r="AS41" i="3"/>
  <c r="AT41" i="3"/>
  <c r="EF41" i="3" s="1"/>
  <c r="AU41" i="3"/>
  <c r="AV41" i="3"/>
  <c r="AW41" i="3"/>
  <c r="EI41" i="3" s="1"/>
  <c r="AX41" i="3"/>
  <c r="AY41" i="3"/>
  <c r="EK41" i="3" s="1"/>
  <c r="AZ41" i="3"/>
  <c r="BA41" i="3"/>
  <c r="BB41" i="3"/>
  <c r="EN41" i="3" s="1"/>
  <c r="BD41" i="3"/>
  <c r="BE41" i="3"/>
  <c r="EQ41" i="3" s="1"/>
  <c r="BG41" i="3"/>
  <c r="BH41" i="3"/>
  <c r="BI41" i="3"/>
  <c r="BJ41" i="3"/>
  <c r="ED41" i="3" s="1"/>
  <c r="BK41" i="3"/>
  <c r="BL41" i="3"/>
  <c r="BM41" i="3"/>
  <c r="BN41" i="3"/>
  <c r="EH41" i="3" s="1"/>
  <c r="BO41" i="3"/>
  <c r="BP41" i="3"/>
  <c r="BQ41" i="3"/>
  <c r="BR41" i="3"/>
  <c r="BS41" i="3"/>
  <c r="BT41" i="3"/>
  <c r="BV41" i="3"/>
  <c r="BW41" i="3"/>
  <c r="CM41" i="3"/>
  <c r="DE41" i="3"/>
  <c r="CP41" i="3" s="1"/>
  <c r="DH41" i="3"/>
  <c r="DW41" i="3"/>
  <c r="EB41" i="3"/>
  <c r="EG41" i="3"/>
  <c r="EJ41" i="3"/>
  <c r="EL41" i="3"/>
  <c r="EP41" i="3"/>
  <c r="S42" i="3"/>
  <c r="AK42" i="3"/>
  <c r="V42" i="3" s="1"/>
  <c r="AO42" i="3"/>
  <c r="AP42" i="3"/>
  <c r="AQ42" i="3"/>
  <c r="EC42" i="3" s="1"/>
  <c r="AR42" i="3"/>
  <c r="ED42" i="3" s="1"/>
  <c r="AS42" i="3"/>
  <c r="AT42" i="3"/>
  <c r="EF42" i="3" s="1"/>
  <c r="AU42" i="3"/>
  <c r="AV42" i="3"/>
  <c r="EH42" i="3" s="1"/>
  <c r="AW42" i="3"/>
  <c r="AX42" i="3"/>
  <c r="AY42" i="3"/>
  <c r="AZ42" i="3"/>
  <c r="EL42" i="3" s="1"/>
  <c r="BA42" i="3"/>
  <c r="BB42" i="3"/>
  <c r="EN42" i="3" s="1"/>
  <c r="BD42" i="3"/>
  <c r="BE42" i="3"/>
  <c r="EQ42" i="3" s="1"/>
  <c r="BG42" i="3"/>
  <c r="BH42" i="3"/>
  <c r="BI42" i="3"/>
  <c r="BJ42" i="3"/>
  <c r="BK42" i="3"/>
  <c r="EE42" i="3" s="1"/>
  <c r="BL42" i="3"/>
  <c r="BM42" i="3"/>
  <c r="BN42" i="3"/>
  <c r="BO42" i="3"/>
  <c r="BP42" i="3"/>
  <c r="BQ42" i="3"/>
  <c r="BR42" i="3"/>
  <c r="BS42" i="3"/>
  <c r="EM42" i="3" s="1"/>
  <c r="BT42" i="3"/>
  <c r="BV42" i="3"/>
  <c r="BW42" i="3"/>
  <c r="CM42" i="3"/>
  <c r="BU42" i="3" s="1"/>
  <c r="CP42" i="3"/>
  <c r="DE42" i="3"/>
  <c r="DH42" i="3"/>
  <c r="DW42" i="3"/>
  <c r="EA42" i="3"/>
  <c r="EG42" i="3"/>
  <c r="EI42" i="3"/>
  <c r="EK42" i="3"/>
  <c r="EP42" i="3"/>
  <c r="D43" i="3"/>
  <c r="S43" i="3"/>
  <c r="V43" i="3"/>
  <c r="AK43" i="3"/>
  <c r="AO43" i="3"/>
  <c r="EA43" i="3" s="1"/>
  <c r="AP43" i="3"/>
  <c r="AQ43" i="3"/>
  <c r="EC43" i="3" s="1"/>
  <c r="AR43" i="3"/>
  <c r="AS43" i="3"/>
  <c r="EE43" i="3" s="1"/>
  <c r="AT43" i="3"/>
  <c r="AU43" i="3"/>
  <c r="EG43" i="3" s="1"/>
  <c r="AV43" i="3"/>
  <c r="AW43" i="3"/>
  <c r="EI43" i="3" s="1"/>
  <c r="AX43" i="3"/>
  <c r="AY43" i="3"/>
  <c r="EK43" i="3" s="1"/>
  <c r="AZ43" i="3"/>
  <c r="BA43" i="3"/>
  <c r="EM43" i="3" s="1"/>
  <c r="BB43" i="3"/>
  <c r="BC43" i="3"/>
  <c r="BD43" i="3"/>
  <c r="BE43" i="3"/>
  <c r="EQ43" i="3" s="1"/>
  <c r="BG43" i="3"/>
  <c r="BH43" i="3"/>
  <c r="BI43" i="3"/>
  <c r="BJ43" i="3"/>
  <c r="BK43" i="3"/>
  <c r="BL43" i="3"/>
  <c r="EF43" i="3" s="1"/>
  <c r="BM43" i="3"/>
  <c r="BN43" i="3"/>
  <c r="BO43" i="3"/>
  <c r="BP43" i="3"/>
  <c r="BQ43" i="3"/>
  <c r="BR43" i="3"/>
  <c r="BS43" i="3"/>
  <c r="BT43" i="3"/>
  <c r="EN43" i="3" s="1"/>
  <c r="BV43" i="3"/>
  <c r="BW43" i="3"/>
  <c r="CM43" i="3"/>
  <c r="DE43" i="3"/>
  <c r="CP43" i="3" s="1"/>
  <c r="DW43" i="3"/>
  <c r="DH43" i="3" s="1"/>
  <c r="EB43" i="3"/>
  <c r="ED43" i="3"/>
  <c r="EH43" i="3"/>
  <c r="EJ43" i="3"/>
  <c r="EL43" i="3"/>
  <c r="D44" i="3"/>
  <c r="S44" i="3"/>
  <c r="AK44" i="3"/>
  <c r="V44" i="3" s="1"/>
  <c r="AO44" i="3"/>
  <c r="AP44" i="3"/>
  <c r="AQ44" i="3"/>
  <c r="AR44" i="3"/>
  <c r="ED44" i="3" s="1"/>
  <c r="AS44" i="3"/>
  <c r="EE44" i="3" s="1"/>
  <c r="AT44" i="3"/>
  <c r="EF44" i="3" s="1"/>
  <c r="AU44" i="3"/>
  <c r="AV44" i="3"/>
  <c r="EH44" i="3" s="1"/>
  <c r="AW44" i="3"/>
  <c r="AX44" i="3"/>
  <c r="AY44" i="3"/>
  <c r="AZ44" i="3"/>
  <c r="BA44" i="3"/>
  <c r="BB44" i="3"/>
  <c r="EN44" i="3" s="1"/>
  <c r="BD44" i="3"/>
  <c r="EP44" i="3" s="1"/>
  <c r="BE44" i="3"/>
  <c r="BG44" i="3"/>
  <c r="BH44" i="3"/>
  <c r="BI44" i="3"/>
  <c r="BJ44" i="3"/>
  <c r="BK44" i="3"/>
  <c r="BL44" i="3"/>
  <c r="BM44" i="3"/>
  <c r="EG44" i="3" s="1"/>
  <c r="BN44" i="3"/>
  <c r="BO44" i="3"/>
  <c r="BP44" i="3"/>
  <c r="BQ44" i="3"/>
  <c r="BR44" i="3"/>
  <c r="BS44" i="3"/>
  <c r="BT44" i="3"/>
  <c r="BV44" i="3"/>
  <c r="BW44" i="3"/>
  <c r="CM44" i="3"/>
  <c r="BU44" i="3" s="1"/>
  <c r="CP44" i="3"/>
  <c r="DE44" i="3"/>
  <c r="DH44" i="3"/>
  <c r="DW44" i="3"/>
  <c r="EA44" i="3"/>
  <c r="EC44" i="3"/>
  <c r="EI44" i="3"/>
  <c r="EK44" i="3"/>
  <c r="EL44" i="3"/>
  <c r="EM44" i="3"/>
  <c r="EQ44" i="3"/>
  <c r="D45" i="3"/>
  <c r="S45" i="3"/>
  <c r="V45" i="3"/>
  <c r="AK45" i="3"/>
  <c r="AO45" i="3"/>
  <c r="EA45" i="3" s="1"/>
  <c r="AP45" i="3"/>
  <c r="AQ45" i="3"/>
  <c r="AR45" i="3"/>
  <c r="AS45" i="3"/>
  <c r="EE45" i="3" s="1"/>
  <c r="AT45" i="3"/>
  <c r="AU45" i="3"/>
  <c r="EG45" i="3" s="1"/>
  <c r="AV45" i="3"/>
  <c r="EH45" i="3" s="1"/>
  <c r="AW45" i="3"/>
  <c r="EI45" i="3" s="1"/>
  <c r="AX45" i="3"/>
  <c r="AY45" i="3"/>
  <c r="AZ45" i="3"/>
  <c r="BA45" i="3"/>
  <c r="EM45" i="3" s="1"/>
  <c r="BB45" i="3"/>
  <c r="BC45" i="3"/>
  <c r="BD45" i="3"/>
  <c r="BE45" i="3"/>
  <c r="BG45" i="3"/>
  <c r="BH45" i="3"/>
  <c r="BI45" i="3"/>
  <c r="BJ45" i="3"/>
  <c r="BK45" i="3"/>
  <c r="BL45" i="3"/>
  <c r="EF45" i="3" s="1"/>
  <c r="BM45" i="3"/>
  <c r="BN45" i="3"/>
  <c r="BO45" i="3"/>
  <c r="BP45" i="3"/>
  <c r="EJ45" i="3" s="1"/>
  <c r="BQ45" i="3"/>
  <c r="BR45" i="3"/>
  <c r="BS45" i="3"/>
  <c r="BT45" i="3"/>
  <c r="EN45" i="3" s="1"/>
  <c r="BV45" i="3"/>
  <c r="BW45" i="3"/>
  <c r="CM45" i="3"/>
  <c r="BU45" i="3" s="1"/>
  <c r="DE45" i="3"/>
  <c r="CP45" i="3" s="1"/>
  <c r="DW45" i="3"/>
  <c r="DH45" i="3" s="1"/>
  <c r="EB45" i="3"/>
  <c r="EC45" i="3"/>
  <c r="ED45" i="3"/>
  <c r="EK45" i="3"/>
  <c r="EL45" i="3"/>
  <c r="EQ45" i="3"/>
  <c r="S46" i="3"/>
  <c r="D46" i="3" s="1"/>
  <c r="V46" i="3"/>
  <c r="AK46" i="3"/>
  <c r="AO46" i="3"/>
  <c r="AP46" i="3"/>
  <c r="AQ46" i="3"/>
  <c r="AR46" i="3"/>
  <c r="ED46" i="3" s="1"/>
  <c r="AS46" i="3"/>
  <c r="AT46" i="3"/>
  <c r="AU46" i="3"/>
  <c r="EG46" i="3" s="1"/>
  <c r="AV46" i="3"/>
  <c r="AW46" i="3"/>
  <c r="AX46" i="3"/>
  <c r="EJ46" i="3" s="1"/>
  <c r="AY46" i="3"/>
  <c r="AZ46" i="3"/>
  <c r="EL46" i="3" s="1"/>
  <c r="BA46" i="3"/>
  <c r="BB46" i="3"/>
  <c r="BC46" i="3"/>
  <c r="BD46" i="3"/>
  <c r="BE46" i="3"/>
  <c r="BG46" i="3"/>
  <c r="EA46" i="3" s="1"/>
  <c r="BH46" i="3"/>
  <c r="BI46" i="3"/>
  <c r="EC46" i="3" s="1"/>
  <c r="BJ46" i="3"/>
  <c r="BK46" i="3"/>
  <c r="BL46" i="3"/>
  <c r="BM46" i="3"/>
  <c r="BN46" i="3"/>
  <c r="BO46" i="3"/>
  <c r="EI46" i="3" s="1"/>
  <c r="BP46" i="3"/>
  <c r="BQ46" i="3"/>
  <c r="EK46" i="3" s="1"/>
  <c r="BR46" i="3"/>
  <c r="BS46" i="3"/>
  <c r="BT46" i="3"/>
  <c r="BV46" i="3"/>
  <c r="BW46" i="3"/>
  <c r="BX46" i="3"/>
  <c r="CM46" i="3"/>
  <c r="CP46" i="3"/>
  <c r="DE46" i="3"/>
  <c r="DW46" i="3"/>
  <c r="DH46" i="3" s="1"/>
  <c r="EE46" i="3"/>
  <c r="EF46" i="3"/>
  <c r="EH46" i="3"/>
  <c r="EM46" i="3"/>
  <c r="EN46" i="3"/>
  <c r="EP46" i="3"/>
  <c r="EQ46" i="3"/>
  <c r="S47" i="3"/>
  <c r="D47" i="3" s="1"/>
  <c r="V47" i="3"/>
  <c r="AK47" i="3"/>
  <c r="AO47" i="3"/>
  <c r="EA47" i="3" s="1"/>
  <c r="AP47" i="3"/>
  <c r="AQ47" i="3"/>
  <c r="EC47" i="3" s="1"/>
  <c r="AR47" i="3"/>
  <c r="AS47" i="3"/>
  <c r="AT47" i="3"/>
  <c r="EF47" i="3" s="1"/>
  <c r="AU47" i="3"/>
  <c r="AV47" i="3"/>
  <c r="AW47" i="3"/>
  <c r="EI47" i="3" s="1"/>
  <c r="AX47" i="3"/>
  <c r="EJ47" i="3" s="1"/>
  <c r="AY47" i="3"/>
  <c r="EK47" i="3" s="1"/>
  <c r="AZ47" i="3"/>
  <c r="BA47" i="3"/>
  <c r="BB47" i="3"/>
  <c r="BD47" i="3"/>
  <c r="BE47" i="3"/>
  <c r="EQ47" i="3" s="1"/>
  <c r="BG47" i="3"/>
  <c r="BH47" i="3"/>
  <c r="EB47" i="3" s="1"/>
  <c r="BI47" i="3"/>
  <c r="BJ47" i="3"/>
  <c r="BK47" i="3"/>
  <c r="BL47" i="3"/>
  <c r="BM47" i="3"/>
  <c r="BN47" i="3"/>
  <c r="EH47" i="3" s="1"/>
  <c r="BO47" i="3"/>
  <c r="BP47" i="3"/>
  <c r="BQ47" i="3"/>
  <c r="BR47" i="3"/>
  <c r="BS47" i="3"/>
  <c r="BT47" i="3"/>
  <c r="BV47" i="3"/>
  <c r="BW47" i="3"/>
  <c r="CM47" i="3"/>
  <c r="BU47" i="3" s="1"/>
  <c r="DE47" i="3"/>
  <c r="CP47" i="3" s="1"/>
  <c r="DH47" i="3"/>
  <c r="DW47" i="3"/>
  <c r="ED47" i="3"/>
  <c r="EE47" i="3"/>
  <c r="EG47" i="3"/>
  <c r="EL47" i="3"/>
  <c r="EM47" i="3"/>
  <c r="EN47" i="3"/>
  <c r="EP47" i="3"/>
  <c r="S48" i="3"/>
  <c r="D48" i="3" s="1"/>
  <c r="AK48" i="3"/>
  <c r="V48" i="3" s="1"/>
  <c r="AO48" i="3"/>
  <c r="EA48" i="3" s="1"/>
  <c r="AP48" i="3"/>
  <c r="AQ48" i="3"/>
  <c r="EC48" i="3" s="1"/>
  <c r="AR48" i="3"/>
  <c r="AS48" i="3"/>
  <c r="EE48" i="3" s="1"/>
  <c r="AT48" i="3"/>
  <c r="EF48" i="3" s="1"/>
  <c r="AU48" i="3"/>
  <c r="AV48" i="3"/>
  <c r="EH48" i="3" s="1"/>
  <c r="AW48" i="3"/>
  <c r="EI48" i="3" s="1"/>
  <c r="AX48" i="3"/>
  <c r="AY48" i="3"/>
  <c r="EK48" i="3" s="1"/>
  <c r="AZ48" i="3"/>
  <c r="BA48" i="3"/>
  <c r="EM48" i="3" s="1"/>
  <c r="BB48" i="3"/>
  <c r="EN48" i="3" s="1"/>
  <c r="BD48" i="3"/>
  <c r="BE48" i="3"/>
  <c r="EQ48" i="3" s="1"/>
  <c r="BG48" i="3"/>
  <c r="BH48" i="3"/>
  <c r="EB48" i="3" s="1"/>
  <c r="BI48" i="3"/>
  <c r="BJ48" i="3"/>
  <c r="BK48" i="3"/>
  <c r="BL48" i="3"/>
  <c r="BM48" i="3"/>
  <c r="BN48" i="3"/>
  <c r="BO48" i="3"/>
  <c r="BP48" i="3"/>
  <c r="EJ48" i="3" s="1"/>
  <c r="BQ48" i="3"/>
  <c r="BR48" i="3"/>
  <c r="BS48" i="3"/>
  <c r="BT48" i="3"/>
  <c r="BV48" i="3"/>
  <c r="EP48" i="3" s="1"/>
  <c r="BW48" i="3"/>
  <c r="CM48" i="3"/>
  <c r="BU48" i="3" s="1"/>
  <c r="DE48" i="3"/>
  <c r="CP48" i="3" s="1"/>
  <c r="DH48" i="3"/>
  <c r="DW48" i="3"/>
  <c r="ED48" i="3"/>
  <c r="EG48" i="3"/>
  <c r="EL48" i="3"/>
  <c r="S49" i="3"/>
  <c r="D49" i="3" s="1"/>
  <c r="V49" i="3"/>
  <c r="AK49" i="3"/>
  <c r="AO49" i="3"/>
  <c r="EA49" i="3" s="1"/>
  <c r="AP49" i="3"/>
  <c r="AQ49" i="3"/>
  <c r="EC49" i="3" s="1"/>
  <c r="AR49" i="3"/>
  <c r="ED49" i="3" s="1"/>
  <c r="AS49" i="3"/>
  <c r="AT49" i="3"/>
  <c r="EF49" i="3" s="1"/>
  <c r="AU49" i="3"/>
  <c r="EG49" i="3" s="1"/>
  <c r="AV49" i="3"/>
  <c r="AW49" i="3"/>
  <c r="EI49" i="3" s="1"/>
  <c r="AX49" i="3"/>
  <c r="AY49" i="3"/>
  <c r="EK49" i="3" s="1"/>
  <c r="AZ49" i="3"/>
  <c r="EL49" i="3" s="1"/>
  <c r="BA49" i="3"/>
  <c r="BB49" i="3"/>
  <c r="EN49" i="3" s="1"/>
  <c r="BC49" i="3"/>
  <c r="BD49" i="3"/>
  <c r="BE49" i="3"/>
  <c r="EQ49" i="3" s="1"/>
  <c r="BG49" i="3"/>
  <c r="BH49" i="3"/>
  <c r="BI49" i="3"/>
  <c r="BJ49" i="3"/>
  <c r="BK49" i="3"/>
  <c r="BL49" i="3"/>
  <c r="BM49" i="3"/>
  <c r="BN49" i="3"/>
  <c r="EH49" i="3" s="1"/>
  <c r="BO49" i="3"/>
  <c r="BP49" i="3"/>
  <c r="BQ49" i="3"/>
  <c r="BR49" i="3"/>
  <c r="BS49" i="3"/>
  <c r="BT49" i="3"/>
  <c r="BV49" i="3"/>
  <c r="BW49" i="3"/>
  <c r="CM49" i="3"/>
  <c r="BU49" i="3" s="1"/>
  <c r="CP49" i="3"/>
  <c r="DE49" i="3"/>
  <c r="DW49" i="3"/>
  <c r="DH49" i="3" s="1"/>
  <c r="EB49" i="3"/>
  <c r="EE49" i="3"/>
  <c r="EJ49" i="3"/>
  <c r="EM49" i="3"/>
  <c r="EP49" i="3"/>
  <c r="DZ49" i="3" l="1"/>
  <c r="BX48" i="3"/>
  <c r="AN48" i="3"/>
  <c r="BX47" i="3"/>
  <c r="AN47" i="3"/>
  <c r="EP45" i="3"/>
  <c r="BC44" i="3"/>
  <c r="EP43" i="3"/>
  <c r="EM41" i="3"/>
  <c r="DZ41" i="3" s="1"/>
  <c r="EE41" i="3"/>
  <c r="D41" i="3"/>
  <c r="EK39" i="3"/>
  <c r="EC39" i="3"/>
  <c r="DZ39" i="3" s="1"/>
  <c r="EN38" i="3"/>
  <c r="EF38" i="3"/>
  <c r="BU31" i="3"/>
  <c r="EO31" i="3" s="1"/>
  <c r="BX31" i="3"/>
  <c r="EB30" i="3"/>
  <c r="AN40" i="3"/>
  <c r="AN46" i="3"/>
  <c r="EB40" i="3"/>
  <c r="EQ40" i="3"/>
  <c r="EH40" i="3"/>
  <c r="BU39" i="3"/>
  <c r="EO39" i="3" s="1"/>
  <c r="BX39" i="3"/>
  <c r="BC34" i="3"/>
  <c r="AN34" i="3" s="1"/>
  <c r="D34" i="3"/>
  <c r="EQ25" i="3"/>
  <c r="EB36" i="3"/>
  <c r="EB46" i="3"/>
  <c r="EJ42" i="3"/>
  <c r="EB42" i="3"/>
  <c r="D40" i="3"/>
  <c r="BC40" i="3"/>
  <c r="EP36" i="3"/>
  <c r="BC36" i="3"/>
  <c r="AN36" i="3" s="1"/>
  <c r="EP28" i="3"/>
  <c r="BC48" i="3"/>
  <c r="BC47" i="3"/>
  <c r="BX42" i="3"/>
  <c r="BU41" i="3"/>
  <c r="EO41" i="3" s="1"/>
  <c r="BX41" i="3"/>
  <c r="DZ26" i="3"/>
  <c r="DZ19" i="3"/>
  <c r="AN38" i="3"/>
  <c r="EB38" i="3"/>
  <c r="AN37" i="3"/>
  <c r="EQ33" i="3"/>
  <c r="D30" i="3"/>
  <c r="BC30" i="3"/>
  <c r="AN30" i="3" s="1"/>
  <c r="DZ25" i="3"/>
  <c r="EO49" i="3"/>
  <c r="EO45" i="3"/>
  <c r="DZ45" i="3" s="1"/>
  <c r="EO44" i="3"/>
  <c r="EJ44" i="3"/>
  <c r="AN44" i="3"/>
  <c r="EB44" i="3"/>
  <c r="DZ44" i="3" s="1"/>
  <c r="BC42" i="3"/>
  <c r="AN42" i="3" s="1"/>
  <c r="D42" i="3"/>
  <c r="EP32" i="3"/>
  <c r="EO48" i="3"/>
  <c r="DZ48" i="3" s="1"/>
  <c r="EO47" i="3"/>
  <c r="DZ47" i="3" s="1"/>
  <c r="DZ31" i="3"/>
  <c r="BF49" i="3"/>
  <c r="BX49" i="3"/>
  <c r="AN49" i="3"/>
  <c r="BX45" i="3"/>
  <c r="AN45" i="3"/>
  <c r="BX44" i="3"/>
  <c r="BU43" i="3"/>
  <c r="EO43" i="3" s="1"/>
  <c r="DZ43" i="3" s="1"/>
  <c r="BX43" i="3"/>
  <c r="BU35" i="3"/>
  <c r="EO35" i="3" s="1"/>
  <c r="DZ35" i="3" s="1"/>
  <c r="BX35" i="3"/>
  <c r="EB34" i="3"/>
  <c r="BU27" i="3"/>
  <c r="BX27" i="3"/>
  <c r="BC26" i="3"/>
  <c r="AN26" i="3" s="1"/>
  <c r="D26" i="3"/>
  <c r="AN22" i="3"/>
  <c r="AN18" i="3"/>
  <c r="AN43" i="3"/>
  <c r="EO40" i="3"/>
  <c r="AN35" i="3"/>
  <c r="EO24" i="3"/>
  <c r="DZ24" i="3" s="1"/>
  <c r="EB22" i="3"/>
  <c r="DZ22" i="3" s="1"/>
  <c r="BC20" i="3"/>
  <c r="AN20" i="3" s="1"/>
  <c r="BX19" i="3"/>
  <c r="BU37" i="3"/>
  <c r="EO37" i="3" s="1"/>
  <c r="DZ37" i="3" s="1"/>
  <c r="BU29" i="3"/>
  <c r="EO29" i="3" s="1"/>
  <c r="DZ29" i="3" s="1"/>
  <c r="BC25" i="3"/>
  <c r="AN25" i="3" s="1"/>
  <c r="AN24" i="3"/>
  <c r="BU21" i="3"/>
  <c r="EO21" i="3" s="1"/>
  <c r="AN19" i="3"/>
  <c r="AN29" i="3"/>
  <c r="EO26" i="3"/>
  <c r="AN21" i="3"/>
  <c r="BC27" i="3"/>
  <c r="AN27" i="3" s="1"/>
  <c r="BX26" i="3"/>
  <c r="BU23" i="3"/>
  <c r="EO23" i="3" s="1"/>
  <c r="EB21" i="3"/>
  <c r="EA18" i="3"/>
  <c r="AN39" i="3"/>
  <c r="BU36" i="3"/>
  <c r="EO36" i="3" s="1"/>
  <c r="BC32" i="3"/>
  <c r="AN32" i="3" s="1"/>
  <c r="AN31" i="3"/>
  <c r="BU28" i="3"/>
  <c r="EO28" i="3" s="1"/>
  <c r="BC24" i="3"/>
  <c r="BX23" i="3"/>
  <c r="AN23" i="3"/>
  <c r="BU20" i="3"/>
  <c r="BU33" i="3"/>
  <c r="EO33" i="3" s="1"/>
  <c r="DZ33" i="3" s="1"/>
  <c r="EO25" i="3"/>
  <c r="DZ23" i="3"/>
  <c r="BU46" i="3"/>
  <c r="EO46" i="3" s="1"/>
  <c r="AN41" i="3"/>
  <c r="BU38" i="3"/>
  <c r="EO38" i="3" s="1"/>
  <c r="BX33" i="3"/>
  <c r="AN33" i="3"/>
  <c r="BU30" i="3"/>
  <c r="EO30" i="3" s="1"/>
  <c r="BX25" i="3"/>
  <c r="BU22" i="3"/>
  <c r="EO22" i="3" s="1"/>
  <c r="AN28" i="3"/>
  <c r="DZ28" i="3"/>
  <c r="BF48" i="3"/>
  <c r="BF46" i="3"/>
  <c r="BF44" i="3"/>
  <c r="BF42" i="3"/>
  <c r="BF40" i="3"/>
  <c r="BF38" i="3"/>
  <c r="BF34" i="3"/>
  <c r="BF32" i="3"/>
  <c r="BF30" i="3"/>
  <c r="BF28" i="3"/>
  <c r="BF26" i="3"/>
  <c r="BF24" i="3"/>
  <c r="BF22" i="3"/>
  <c r="BF20" i="3"/>
  <c r="BF19" i="3"/>
  <c r="BF47" i="3"/>
  <c r="BF45" i="3"/>
  <c r="BF43" i="3"/>
  <c r="BF39" i="3"/>
  <c r="BF37" i="3"/>
  <c r="BF35" i="3"/>
  <c r="BF31" i="3"/>
  <c r="BF29" i="3"/>
  <c r="BF27" i="3"/>
  <c r="BF25" i="3"/>
  <c r="BF23" i="3"/>
  <c r="BF21" i="3"/>
  <c r="BU18" i="3"/>
  <c r="EO18" i="3" s="1"/>
  <c r="DZ18" i="3" s="1"/>
  <c r="BE11" i="3"/>
  <c r="T9" i="3"/>
  <c r="S11" i="3"/>
  <c r="S12" i="3"/>
  <c r="S13" i="3"/>
  <c r="EO42" i="3" l="1"/>
  <c r="DZ30" i="3"/>
  <c r="DZ46" i="3"/>
  <c r="BF33" i="3"/>
  <c r="EO20" i="3"/>
  <c r="DZ20" i="3" s="1"/>
  <c r="DZ36" i="3"/>
  <c r="BF36" i="3"/>
  <c r="EO32" i="3"/>
  <c r="DZ32" i="3" s="1"/>
  <c r="DZ21" i="3"/>
  <c r="EO27" i="3"/>
  <c r="DZ27" i="3" s="1"/>
  <c r="DZ38" i="3"/>
  <c r="DZ40" i="3"/>
  <c r="DZ42" i="3"/>
  <c r="BF41" i="3"/>
  <c r="EO34" i="3"/>
  <c r="DZ34" i="3" s="1"/>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s="1"/>
  <c r="DE67" i="3"/>
  <c r="CP67" i="3" s="1"/>
  <c r="CM67" i="3"/>
  <c r="BX67" i="3" s="1"/>
  <c r="BW67" i="3"/>
  <c r="BV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s="1"/>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P15" i="3"/>
  <c r="BO15" i="3"/>
  <c r="BN15" i="3"/>
  <c r="BM15" i="3"/>
  <c r="BL15" i="3"/>
  <c r="BK15" i="3"/>
  <c r="BJ15" i="3"/>
  <c r="BI15" i="3"/>
  <c r="BH15" i="3"/>
  <c r="BG15" i="3"/>
  <c r="BE15" i="3"/>
  <c r="BD15" i="3"/>
  <c r="BB15" i="3"/>
  <c r="EN15" i="3" s="1"/>
  <c r="BA15" i="3"/>
  <c r="EM15" i="3" s="1"/>
  <c r="AZ15" i="3"/>
  <c r="EL15" i="3" s="1"/>
  <c r="AY15" i="3"/>
  <c r="AX15" i="3"/>
  <c r="AW15" i="3"/>
  <c r="EI15" i="3" s="1"/>
  <c r="AV15" i="3"/>
  <c r="EH15" i="3" s="1"/>
  <c r="AU15" i="3"/>
  <c r="EG15" i="3" s="1"/>
  <c r="AT15" i="3"/>
  <c r="EF15" i="3" s="1"/>
  <c r="AS15" i="3"/>
  <c r="EE15" i="3" s="1"/>
  <c r="AR15" i="3"/>
  <c r="ED15" i="3" s="1"/>
  <c r="AQ15" i="3"/>
  <c r="AP15" i="3"/>
  <c r="EB15" i="3" s="1"/>
  <c r="AO15" i="3"/>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EN14" i="3" s="1"/>
  <c r="BA14" i="3"/>
  <c r="EM14" i="3" s="1"/>
  <c r="AZ14" i="3"/>
  <c r="EL14" i="3" s="1"/>
  <c r="AY14" i="3"/>
  <c r="AX14" i="3"/>
  <c r="AW14" i="3"/>
  <c r="AV14" i="3"/>
  <c r="EH14" i="3" s="1"/>
  <c r="AU14" i="3"/>
  <c r="AT14" i="3"/>
  <c r="AS14" i="3"/>
  <c r="EE14" i="3" s="1"/>
  <c r="AR14" i="3"/>
  <c r="ED14" i="3" s="1"/>
  <c r="AQ14" i="3"/>
  <c r="AP14" i="3"/>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EK13" i="3" s="1"/>
  <c r="AX13" i="3"/>
  <c r="EJ13" i="3" s="1"/>
  <c r="AW13" i="3"/>
  <c r="EI13" i="3" s="1"/>
  <c r="AV13" i="3"/>
  <c r="AU13" i="3"/>
  <c r="EG13" i="3" s="1"/>
  <c r="AT13" i="3"/>
  <c r="EF13" i="3" s="1"/>
  <c r="AS13" i="3"/>
  <c r="EE13" i="3" s="1"/>
  <c r="AR13" i="3"/>
  <c r="AQ13" i="3"/>
  <c r="EC13" i="3" s="1"/>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EP12" i="3" s="1"/>
  <c r="BB12" i="3"/>
  <c r="EN12" i="3" s="1"/>
  <c r="BA12" i="3"/>
  <c r="AZ12" i="3"/>
  <c r="AY12" i="3"/>
  <c r="EK12" i="3" s="1"/>
  <c r="AX12" i="3"/>
  <c r="AW12" i="3"/>
  <c r="AV12" i="3"/>
  <c r="AU12" i="3"/>
  <c r="EG12" i="3" s="1"/>
  <c r="AT12" i="3"/>
  <c r="AS12" i="3"/>
  <c r="AR12" i="3"/>
  <c r="AQ12" i="3"/>
  <c r="AP12" i="3"/>
  <c r="EB12" i="3" s="1"/>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AW11" i="3"/>
  <c r="AV11" i="3"/>
  <c r="AU11" i="3"/>
  <c r="AT11" i="3"/>
  <c r="AS11" i="3"/>
  <c r="AR11" i="3"/>
  <c r="AQ11" i="3"/>
  <c r="AP11" i="3"/>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EN10" i="3" s="1"/>
  <c r="BA10" i="3"/>
  <c r="AZ10" i="3"/>
  <c r="AY10" i="3"/>
  <c r="AX10" i="3"/>
  <c r="AW10" i="3"/>
  <c r="AV10" i="3"/>
  <c r="AU10" i="3"/>
  <c r="AT10" i="3"/>
  <c r="EF10" i="3" s="1"/>
  <c r="AS10" i="3"/>
  <c r="AR10" i="3"/>
  <c r="AQ10" i="3"/>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G64" i="2" s="1"/>
  <c r="D61" i="2"/>
  <c r="R9" i="3"/>
  <c r="D55" i="2" s="1"/>
  <c r="Q9" i="3"/>
  <c r="D52" i="2" s="1"/>
  <c r="P9" i="3"/>
  <c r="D49" i="2" s="1"/>
  <c r="G49" i="2" s="1"/>
  <c r="O9" i="3"/>
  <c r="D46" i="2" s="1"/>
  <c r="N9" i="3"/>
  <c r="D43" i="2" s="1"/>
  <c r="M9" i="3"/>
  <c r="D40" i="2" s="1"/>
  <c r="G40" i="2" s="1"/>
  <c r="L9" i="3"/>
  <c r="D37" i="2" s="1"/>
  <c r="K9" i="3"/>
  <c r="D34" i="2" s="1"/>
  <c r="J9" i="3"/>
  <c r="D31" i="2" s="1"/>
  <c r="I9" i="3"/>
  <c r="D28" i="2" s="1"/>
  <c r="G28" i="2" s="1"/>
  <c r="H9" i="3"/>
  <c r="D25" i="2" s="1"/>
  <c r="G9" i="3"/>
  <c r="D22" i="2" s="1"/>
  <c r="F9" i="3"/>
  <c r="D19" i="2" s="1"/>
  <c r="E9" i="3"/>
  <c r="D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F12" i="3" l="1"/>
  <c r="EJ12" i="3"/>
  <c r="G16" i="2"/>
  <c r="EK14" i="3"/>
  <c r="EC14" i="3"/>
  <c r="EI14" i="3"/>
  <c r="EF14" i="3"/>
  <c r="V12" i="3"/>
  <c r="EG10" i="3"/>
  <c r="EA15" i="3"/>
  <c r="EG14" i="3"/>
  <c r="EB11" i="3"/>
  <c r="EJ15" i="3"/>
  <c r="EJ14" i="3"/>
  <c r="EC12" i="3"/>
  <c r="EJ11" i="3"/>
  <c r="EK10" i="3"/>
  <c r="EJ10" i="3"/>
  <c r="EB14" i="3"/>
  <c r="EP15" i="3"/>
  <c r="BU15" i="3"/>
  <c r="BF15" i="3" s="1"/>
  <c r="EK15" i="3"/>
  <c r="BQ9" i="3"/>
  <c r="EC15" i="3"/>
  <c r="EN11" i="3"/>
  <c r="EF11" i="3"/>
  <c r="EC10" i="3"/>
  <c r="BI9" i="3"/>
  <c r="EI50" i="3"/>
  <c r="AV9" i="3"/>
  <c r="BE9" i="3"/>
  <c r="BN9" i="3"/>
  <c r="EK16" i="3"/>
  <c r="BW9" i="3"/>
  <c r="BM9" i="3"/>
  <c r="AZ9" i="3"/>
  <c r="BJ9" i="3"/>
  <c r="BR9" i="3"/>
  <c r="BU67" i="3"/>
  <c r="CM9" i="3"/>
  <c r="BX9" i="3" s="1"/>
  <c r="G25" i="2"/>
  <c r="G55" i="2"/>
  <c r="G61" i="2"/>
  <c r="G52" i="2"/>
  <c r="G46" i="2"/>
  <c r="G43" i="2"/>
  <c r="G37" i="2"/>
  <c r="G34" i="2"/>
  <c r="G31" i="2"/>
  <c r="G22" i="2"/>
  <c r="AR9" i="3"/>
  <c r="S36" i="2"/>
  <c r="E13" i="2"/>
  <c r="O46" i="2"/>
  <c r="S30" i="2"/>
  <c r="S54" i="2"/>
  <c r="O64" i="2"/>
  <c r="O19" i="2"/>
  <c r="O25" i="2"/>
  <c r="O31" i="2"/>
  <c r="O37" i="2"/>
  <c r="O43" i="2"/>
  <c r="O49" i="2"/>
  <c r="O55" i="2"/>
  <c r="S9" i="3"/>
  <c r="D9" i="3" s="1"/>
  <c r="EP17" i="3"/>
  <c r="BU17" i="3"/>
  <c r="EQ75" i="3"/>
  <c r="EP64" i="3"/>
  <c r="BU64" i="3"/>
  <c r="BC65" i="3"/>
  <c r="BU65" i="3"/>
  <c r="BF65" i="3" s="1"/>
  <c r="BC66" i="3"/>
  <c r="BU66" i="3"/>
  <c r="BF66" i="3" s="1"/>
  <c r="EQ67" i="3"/>
  <c r="BU68" i="3"/>
  <c r="BF68" i="3" s="1"/>
  <c r="BC69" i="3"/>
  <c r="BU69" i="3"/>
  <c r="BF69" i="3" s="1"/>
  <c r="BU73" i="3"/>
  <c r="BC11" i="3"/>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75" i="3"/>
  <c r="BK9" i="3"/>
  <c r="BO9" i="3"/>
  <c r="BS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B68" i="3"/>
  <c r="EF68" i="3"/>
  <c r="EJ68" i="3"/>
  <c r="EN68" i="3"/>
  <c r="EQ69" i="3"/>
  <c r="EC70" i="3"/>
  <c r="EG70" i="3"/>
  <c r="EK70" i="3"/>
  <c r="EA71" i="3"/>
  <c r="EE71" i="3"/>
  <c r="EI71" i="3"/>
  <c r="EM71" i="3"/>
  <c r="EA72" i="3"/>
  <c r="EE72" i="3"/>
  <c r="EI72" i="3"/>
  <c r="EM72" i="3"/>
  <c r="EC73" i="3"/>
  <c r="EG73" i="3"/>
  <c r="EK73" i="3"/>
  <c r="EB74" i="3"/>
  <c r="EF74" i="3"/>
  <c r="EJ74" i="3"/>
  <c r="EN74" i="3"/>
  <c r="AN11" i="3"/>
  <c r="AN12" i="3"/>
  <c r="AN13" i="3"/>
  <c r="BC14" i="3"/>
  <c r="EO14" i="3" s="1"/>
  <c r="EA14" i="3"/>
  <c r="BU50" i="3"/>
  <c r="BF50" i="3" s="1"/>
  <c r="BF51" i="3"/>
  <c r="BU51" i="3"/>
  <c r="BF62" i="3"/>
  <c r="BU62" i="3"/>
  <c r="BF63" i="3"/>
  <c r="BU63" i="3"/>
  <c r="AN64" i="3"/>
  <c r="EO66" i="3"/>
  <c r="AN66" i="3"/>
  <c r="AN70" i="3"/>
  <c r="EO74" i="3"/>
  <c r="AN74" i="3"/>
  <c r="BC15" i="3"/>
  <c r="EO15" i="3" s="1"/>
  <c r="BC16" i="3"/>
  <c r="AN16" i="3" s="1"/>
  <c r="BC17" i="3"/>
  <c r="EO17" i="3" s="1"/>
  <c r="DZ17" i="3" s="1"/>
  <c r="BC50" i="3"/>
  <c r="AN50" i="3" s="1"/>
  <c r="BC51" i="3"/>
  <c r="EO51" i="3" s="1"/>
  <c r="DZ51" i="3" s="1"/>
  <c r="BC62" i="3"/>
  <c r="AN62" i="3" s="1"/>
  <c r="BC63" i="3"/>
  <c r="EO63" i="3" s="1"/>
  <c r="EO65" i="3"/>
  <c r="AN65" i="3"/>
  <c r="EB65" i="3"/>
  <c r="EF65" i="3"/>
  <c r="EJ65" i="3"/>
  <c r="EN65" i="3"/>
  <c r="EO67" i="3"/>
  <c r="EB67" i="3"/>
  <c r="EF67" i="3"/>
  <c r="EL67"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DZ15" i="3" l="1"/>
  <c r="EO12" i="3"/>
  <c r="DZ12" i="3" s="1"/>
  <c r="EO11" i="3"/>
  <c r="EO68" i="3"/>
  <c r="AN68" i="3"/>
  <c r="D58" i="2"/>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9" i="2" l="1"/>
  <c r="G73" i="2"/>
  <c r="S13" i="2"/>
  <c r="S67" i="2" s="1"/>
</calcChain>
</file>

<file path=xl/sharedStrings.xml><?xml version="1.0" encoding="utf-8"?>
<sst xmlns="http://schemas.openxmlformats.org/spreadsheetml/2006/main" count="452" uniqueCount="249">
  <si>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</si>
  <si>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</si>
  <si>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</si>
  <si>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</si>
  <si>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</si>
  <si>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</si>
  <si>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</si>
  <si>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</si>
  <si>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</si>
  <si>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</si>
  <si>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</si>
  <si>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</si>
  <si>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</si>
  <si>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</si>
  <si>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</si>
  <si>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</si>
  <si>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</si>
  <si>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</si>
  <si>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</si>
  <si>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</si>
  <si>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</si>
  <si>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</si>
  <si>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</si>
  <si>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</si>
  <si>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</si>
  <si>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</si>
  <si>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</si>
  <si>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</si>
  <si>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</si>
  <si>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</si>
  <si>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</si>
  <si>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</si>
  <si>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</si>
  <si>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</si>
  <si>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</si>
  <si>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</si>
  <si>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</si>
  <si>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</si>
  <si>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</si>
  <si>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</si>
  <si>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</si>
  <si>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</si>
  <si>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</si>
  <si>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</si>
  <si>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</si>
  <si>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</si>
  <si>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</si>
  <si>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</si>
  <si>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</si>
  <si>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</si>
  <si>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</si>
  <si>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</si>
  <si>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</si>
  <si>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</si>
  <si>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</si>
  <si>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</si>
  <si>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</si>
  <si>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</si>
  <si>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</si>
  <si>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</si>
  <si>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</si>
  <si>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</si>
  <si>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</si>
  <si>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</si>
  <si>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</si>
  <si>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</si>
  <si>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</si>
  <si>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</si>
  <si>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</si>
  <si>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</si>
  <si>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</si>
  <si>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</si>
  <si>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</si>
  <si>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</si>
  <si>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</si>
  <si>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</si>
  <si>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</si>
  <si>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</si>
  <si>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</si>
  <si>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</si>
  <si>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</si>
  <si>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</si>
  <si>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</si>
  <si>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</si>
  <si>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</si>
  <si>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</si>
  <si>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</si>
  <si>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</si>
  <si>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</si>
  <si>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</si>
  <si>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</si>
  <si>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</si>
  <si>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</si>
  <si>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</si>
  <si>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</si>
  <si>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</si>
  <si>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</si>
  <si>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</si>
  <si>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</si>
  <si>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</si>
  <si>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</si>
  <si>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</si>
  <si>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</si>
  <si>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</si>
  <si>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</si>
  <si>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</si>
  <si>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</si>
  <si>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</si>
  <si>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 xml:space="preserve">Изготвил:                                 </t>
  </si>
  <si>
    <t>Съдебен администратор:</t>
  </si>
  <si>
    <t>Административен ръководител:</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</si>
  <si>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</si>
  <si>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</si>
  <si>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</si>
  <si>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</si>
  <si>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</si>
  <si>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</si>
  <si>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</si>
  <si>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</si>
  <si>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</si>
  <si>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</si>
  <si>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</si>
  <si>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</si>
  <si>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</si>
  <si>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</si>
  <si>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</si>
  <si>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</si>
  <si>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</si>
  <si>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</si>
  <si>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</si>
  <si>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</si>
  <si>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</si>
  <si>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</si>
  <si>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</si>
  <si>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</si>
  <si>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</si>
  <si>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</si>
  <si>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</si>
  <si>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</si>
  <si>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</si>
  <si>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</si>
  <si>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</si>
  <si>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Съставил:</t>
  </si>
  <si>
    <t>РЕШЕНИЯ</t>
  </si>
  <si>
    <t>ОПРЕДЕЛЕНИЯ</t>
  </si>
  <si>
    <t>ИНДЕКСИ</t>
  </si>
  <si>
    <t>ОБЩО</t>
  </si>
  <si>
    <t xml:space="preserve">ОБЩО </t>
  </si>
  <si>
    <t xml:space="preserve">Съставил: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</si>
  <si>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</si>
  <si>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</si>
  <si>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</si>
  <si>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</si>
  <si>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</si>
  <si>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</si>
  <si>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</si>
  <si>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</si>
  <si>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</si>
  <si>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</si>
  <si>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</si>
  <si>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</si>
  <si>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</si>
  <si>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</si>
  <si>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</si>
  <si>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</si>
  <si>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</si>
  <si>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</si>
  <si>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</si>
  <si>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</si>
  <si>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</si>
  <si>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</si>
  <si>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</si>
  <si>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</si>
  <si>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</si>
  <si>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</si>
  <si>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</si>
  <si>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</si>
  <si>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</si>
  <si>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</si>
  <si>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</si>
  <si>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</si>
  <si>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</si>
  <si>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</si>
  <si>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</si>
  <si>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</si>
  <si>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</si>
  <si>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</si>
  <si>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</si>
  <si>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</si>
  <si>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</si>
  <si>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</si>
  <si>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</si>
  <si>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</si>
  <si>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</si>
  <si>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</si>
  <si>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</si>
  <si>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</si>
  <si>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</si>
  <si>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</si>
  <si>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</si>
  <si>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</si>
  <si>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</si>
  <si>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</si>
  <si>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</si>
  <si>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</si>
  <si>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</si>
  <si>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</si>
  <si>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</si>
  <si>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</si>
  <si>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</si>
  <si>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</si>
  <si>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</si>
  <si>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</si>
  <si>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</si>
  <si>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</si>
  <si>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</si>
  <si>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</si>
  <si>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</si>
  <si>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</si>
  <si>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</si>
  <si>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</si>
  <si>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</si>
  <si>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</si>
  <si>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</si>
  <si>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</si>
  <si>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</si>
  <si>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</si>
  <si>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</si>
  <si>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</si>
  <si>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</si>
  <si>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</si>
  <si>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</si>
  <si>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Търговище</t>
  </si>
  <si>
    <t>Анета Иванова Петрова</t>
  </si>
  <si>
    <t>Красимира Тодорова Цветкова</t>
  </si>
  <si>
    <t>Албена Стефанова Панайотова</t>
  </si>
  <si>
    <t>Иванка Пенева Иванова</t>
  </si>
  <si>
    <t>Стоян Димитров Колев</t>
  </si>
  <si>
    <t>Мартин Стоянов Стаматов</t>
  </si>
  <si>
    <t>/Багряна Вълкова/</t>
  </si>
  <si>
    <t>телефон за връзка: 0601 62268</t>
  </si>
  <si>
    <t>E-mail: targovishte-adms@justice.bg</t>
  </si>
  <si>
    <t xml:space="preserve">Телефон: 0601 62268 </t>
  </si>
  <si>
    <t>Телефон: 0601 62268</t>
  </si>
  <si>
    <t>месеца  на  2024    г.</t>
  </si>
  <si>
    <t xml:space="preserve">Справка за дейността на съдиите в Административен съд гр. Търговище за 12 месеца на 2024 г. </t>
  </si>
  <si>
    <t xml:space="preserve">Справка за резултатите от върнати обжалвани и протестирани дела на съдиите
от АДМИНИСТРАТИВЕН СЪД гр. Търговище през 12 месеца на 2024  г. </t>
  </si>
  <si>
    <t>Росица Радкова Цветкова</t>
  </si>
  <si>
    <t>Дата: 06.02.2025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</si>
</sst>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3"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4">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85" t="s">
        <v>154</v>
      </c>
      <c r="B2" s="285"/>
      <c r="C2" s="285"/>
      <c r="D2" s="285"/>
      <c r="E2" s="285"/>
      <c r="F2" s="285"/>
      <c r="G2" s="285"/>
      <c r="H2" s="285"/>
      <c r="I2" s="285"/>
      <c r="J2" s="285"/>
      <c r="K2" s="172"/>
    </row>
    <row r="3" spans="1:11" s="175" customFormat="1" x14ac:dyDescent="0.25">
      <c r="A3" s="285" t="s">
        <v>173</v>
      </c>
      <c r="B3" s="285"/>
      <c r="C3" s="285"/>
      <c r="D3" s="285"/>
      <c r="E3" s="285"/>
      <c r="F3" s="285"/>
      <c r="G3" s="285"/>
      <c r="H3" s="285"/>
      <c r="I3" s="285"/>
      <c r="J3" s="285"/>
      <c r="K3" s="174"/>
    </row>
    <row r="4" spans="1:11" s="175" customFormat="1" x14ac:dyDescent="0.25">
      <c r="A4" s="285" t="s">
        <v>172</v>
      </c>
      <c r="B4" s="285"/>
      <c r="C4" s="285"/>
      <c r="D4" s="285"/>
      <c r="E4" s="285"/>
      <c r="F4" s="285"/>
      <c r="G4" s="285"/>
      <c r="H4" s="285"/>
      <c r="I4" s="285"/>
      <c r="J4" s="285"/>
      <c r="K4" s="174"/>
    </row>
    <row r="5" spans="1:11" s="175" customFormat="1" ht="15.75" thickBot="1" x14ac:dyDescent="0.3">
      <c r="A5" s="286"/>
      <c r="B5" s="286"/>
      <c r="C5" s="286"/>
      <c r="D5" s="286"/>
      <c r="E5" s="286"/>
      <c r="F5" s="286"/>
      <c r="G5" s="286"/>
      <c r="H5" s="286"/>
      <c r="I5" s="286"/>
      <c r="J5" s="286"/>
      <c r="K5" s="174"/>
    </row>
    <row r="6" spans="1:11" ht="16.5" thickBot="1" x14ac:dyDescent="0.3">
      <c r="A6" s="282" t="s">
        <v>155</v>
      </c>
      <c r="B6" s="283"/>
      <c r="C6" s="283"/>
      <c r="D6" s="283"/>
      <c r="E6" s="283"/>
      <c r="F6" s="283"/>
      <c r="G6" s="283"/>
      <c r="H6" s="283"/>
      <c r="I6" s="283"/>
      <c r="J6" s="283"/>
      <c r="K6" s="284"/>
    </row>
    <row r="7" spans="1:11" ht="16.5" thickTop="1" x14ac:dyDescent="0.25">
      <c r="A7" s="178"/>
      <c r="B7" s="176"/>
      <c r="C7" s="179"/>
      <c r="D7" s="179"/>
      <c r="E7" s="179"/>
      <c r="F7" s="179"/>
      <c r="G7" s="179"/>
      <c r="H7" s="179"/>
      <c r="I7" s="179"/>
      <c r="J7" s="179"/>
      <c r="K7" s="180"/>
    </row>
    <row r="8" spans="1:11" ht="15.75" x14ac:dyDescent="0.25">
      <c r="A8" s="178"/>
      <c r="B8" s="176"/>
      <c r="C8" s="181" t="s">
        <v>156</v>
      </c>
      <c r="D8" s="181"/>
      <c r="E8" s="181"/>
      <c r="F8" s="181"/>
      <c r="G8" s="181"/>
      <c r="H8" s="181"/>
      <c r="I8" s="181"/>
      <c r="J8" s="181"/>
      <c r="K8" s="180"/>
    </row>
    <row r="9" spans="1:11" ht="15.75" x14ac:dyDescent="0.25">
      <c r="A9" s="178"/>
      <c r="B9" s="176"/>
      <c r="C9" s="181" t="s">
        <v>157</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87" t="s">
        <v>159</v>
      </c>
      <c r="B11" s="287"/>
      <c r="C11" s="287"/>
      <c r="D11" s="287"/>
      <c r="E11" s="287"/>
      <c r="F11" s="287"/>
      <c r="G11" s="287"/>
      <c r="H11" s="287"/>
      <c r="I11" s="287"/>
      <c r="J11" s="287"/>
      <c r="K11" s="287"/>
    </row>
    <row r="12" spans="1:11" ht="39" customHeight="1" x14ac:dyDescent="0.25">
      <c r="A12" s="288" t="s">
        <v>160</v>
      </c>
      <c r="B12" s="288"/>
      <c r="C12" s="288"/>
      <c r="D12" s="288"/>
      <c r="E12" s="288"/>
      <c r="F12" s="288"/>
      <c r="G12" s="288"/>
      <c r="H12" s="288"/>
      <c r="I12" s="288"/>
      <c r="J12" s="288"/>
      <c r="K12" s="288"/>
    </row>
    <row r="13" spans="1:11" ht="39" customHeight="1" x14ac:dyDescent="0.25">
      <c r="A13" s="288" t="s">
        <v>170</v>
      </c>
      <c r="B13" s="288"/>
      <c r="C13" s="288"/>
      <c r="D13" s="288"/>
      <c r="E13" s="288"/>
      <c r="F13" s="288"/>
      <c r="G13" s="288"/>
      <c r="H13" s="288"/>
      <c r="I13" s="288"/>
      <c r="J13" s="288"/>
      <c r="K13" s="288"/>
    </row>
    <row r="14" spans="1:11" ht="39" customHeight="1" x14ac:dyDescent="0.25">
      <c r="A14" s="288" t="s">
        <v>161</v>
      </c>
      <c r="B14" s="288"/>
      <c r="C14" s="288"/>
      <c r="D14" s="288"/>
      <c r="E14" s="288"/>
      <c r="F14" s="288"/>
      <c r="G14" s="288"/>
      <c r="H14" s="288"/>
      <c r="I14" s="288"/>
      <c r="J14" s="288"/>
      <c r="K14" s="288"/>
    </row>
    <row r="15" spans="1:11" ht="39" customHeight="1" x14ac:dyDescent="0.25">
      <c r="A15" s="288" t="s">
        <v>162</v>
      </c>
      <c r="B15" s="288"/>
      <c r="C15" s="288"/>
      <c r="D15" s="288"/>
      <c r="E15" s="288"/>
      <c r="F15" s="288"/>
      <c r="G15" s="288"/>
      <c r="H15" s="288"/>
      <c r="I15" s="288"/>
      <c r="J15" s="288"/>
      <c r="K15" s="288"/>
    </row>
    <row r="16" spans="1:11" ht="39" customHeight="1" x14ac:dyDescent="0.25">
      <c r="A16" s="288" t="s">
        <v>163</v>
      </c>
      <c r="B16" s="288"/>
      <c r="C16" s="288"/>
      <c r="D16" s="288"/>
      <c r="E16" s="288"/>
      <c r="F16" s="288"/>
      <c r="G16" s="288"/>
      <c r="H16" s="288"/>
      <c r="I16" s="288"/>
      <c r="J16" s="288"/>
      <c r="K16" s="288"/>
    </row>
    <row r="17" spans="1:11" ht="39" customHeight="1" x14ac:dyDescent="0.25">
      <c r="A17" s="288" t="s">
        <v>171</v>
      </c>
      <c r="B17" s="288"/>
      <c r="C17" s="288"/>
      <c r="D17" s="288"/>
      <c r="E17" s="288"/>
      <c r="F17" s="288"/>
      <c r="G17" s="288"/>
      <c r="H17" s="288"/>
      <c r="I17" s="288"/>
      <c r="J17" s="288"/>
      <c r="K17" s="288"/>
    </row>
    <row r="18" spans="1:11" ht="39" customHeight="1" x14ac:dyDescent="0.25">
      <c r="A18" s="288" t="s">
        <v>164</v>
      </c>
      <c r="B18" s="288"/>
      <c r="C18" s="288"/>
      <c r="D18" s="288"/>
      <c r="E18" s="288"/>
      <c r="F18" s="288"/>
      <c r="G18" s="288"/>
      <c r="H18" s="288"/>
      <c r="I18" s="288"/>
      <c r="J18" s="288"/>
      <c r="K18" s="288"/>
    </row>
    <row r="19" spans="1:11" ht="39" customHeight="1" x14ac:dyDescent="0.25">
      <c r="A19" s="288" t="s">
        <v>165</v>
      </c>
      <c r="B19" s="288"/>
      <c r="C19" s="288"/>
      <c r="D19" s="288"/>
      <c r="E19" s="288"/>
      <c r="F19" s="288"/>
      <c r="G19" s="288"/>
      <c r="H19" s="288"/>
      <c r="I19" s="288"/>
      <c r="J19" s="288"/>
      <c r="K19" s="288"/>
    </row>
    <row r="20" spans="1:11" ht="39" customHeight="1" x14ac:dyDescent="0.25">
      <c r="A20" s="290" t="s">
        <v>174</v>
      </c>
      <c r="B20" s="290"/>
      <c r="C20" s="290"/>
      <c r="D20" s="290"/>
      <c r="E20" s="290"/>
      <c r="F20" s="290"/>
      <c r="G20" s="290"/>
      <c r="H20" s="290"/>
      <c r="I20" s="290"/>
      <c r="J20" s="290"/>
      <c r="K20" s="290"/>
    </row>
    <row r="21" spans="1:11" ht="39" customHeight="1" x14ac:dyDescent="0.25">
      <c r="A21" s="288" t="s">
        <v>166</v>
      </c>
      <c r="B21" s="288"/>
      <c r="C21" s="288"/>
      <c r="D21" s="288"/>
      <c r="E21" s="288"/>
      <c r="F21" s="288"/>
      <c r="G21" s="288"/>
      <c r="H21" s="288"/>
      <c r="I21" s="288"/>
      <c r="J21" s="288"/>
      <c r="K21" s="288"/>
    </row>
    <row r="22" spans="1:11" ht="39" customHeight="1" x14ac:dyDescent="0.25">
      <c r="A22" s="288" t="s">
        <v>167</v>
      </c>
      <c r="B22" s="288"/>
      <c r="C22" s="288"/>
      <c r="D22" s="288"/>
      <c r="E22" s="288"/>
      <c r="F22" s="288"/>
      <c r="G22" s="288"/>
      <c r="H22" s="288"/>
      <c r="I22" s="288"/>
      <c r="J22" s="288"/>
      <c r="K22" s="288"/>
    </row>
    <row r="23" spans="1:11" ht="39" customHeight="1" x14ac:dyDescent="0.25">
      <c r="A23" s="288" t="s">
        <v>168</v>
      </c>
      <c r="B23" s="288"/>
      <c r="C23" s="288"/>
      <c r="D23" s="288"/>
      <c r="E23" s="288"/>
      <c r="F23" s="288"/>
      <c r="G23" s="288"/>
      <c r="H23" s="288"/>
      <c r="I23" s="288"/>
      <c r="J23" s="288"/>
      <c r="K23" s="288"/>
    </row>
    <row r="24" spans="1:11" ht="50.25" customHeight="1" x14ac:dyDescent="0.25">
      <c r="A24" s="289" t="s">
        <v>169</v>
      </c>
      <c r="B24" s="289"/>
      <c r="C24" s="289"/>
      <c r="D24" s="289"/>
      <c r="E24" s="289"/>
      <c r="F24" s="289"/>
      <c r="G24" s="289"/>
      <c r="H24" s="289"/>
      <c r="I24" s="289"/>
      <c r="J24" s="289"/>
      <c r="K24" s="289"/>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Z67" sqref="Z67"/>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75" t="s">
        <v>0</v>
      </c>
      <c r="W1" s="376"/>
      <c r="X1" s="376"/>
      <c r="Y1" s="376"/>
      <c r="Z1" s="376"/>
    </row>
    <row r="2" spans="1:26" s="115" customFormat="1" ht="18.75" customHeight="1" x14ac:dyDescent="0.25">
      <c r="A2" s="392" t="s">
        <v>1</v>
      </c>
      <c r="B2" s="392"/>
      <c r="C2" s="392"/>
      <c r="D2" s="392"/>
      <c r="E2" s="392"/>
      <c r="F2" s="392"/>
      <c r="G2" s="392"/>
      <c r="H2" s="392"/>
      <c r="I2" s="392"/>
      <c r="J2" s="392"/>
      <c r="K2" s="392"/>
      <c r="L2" s="1" t="s">
        <v>232</v>
      </c>
      <c r="M2" s="209" t="s">
        <v>2</v>
      </c>
      <c r="O2" s="2">
        <v>12</v>
      </c>
      <c r="P2" s="392" t="s">
        <v>244</v>
      </c>
      <c r="Q2" s="392"/>
      <c r="R2" s="392"/>
      <c r="S2" s="392"/>
      <c r="T2" s="392"/>
      <c r="U2" s="236"/>
      <c r="V2" s="237"/>
      <c r="W2" s="237"/>
      <c r="X2" s="391" t="s">
        <v>158</v>
      </c>
      <c r="Y2" s="391"/>
    </row>
    <row r="3" spans="1:26" ht="12.75" customHeight="1" thickBot="1" x14ac:dyDescent="0.3">
      <c r="A3" s="214"/>
      <c r="B3" s="215"/>
      <c r="C3" s="214"/>
      <c r="D3" s="393"/>
      <c r="E3" s="393"/>
      <c r="F3" s="393"/>
      <c r="G3" s="393"/>
      <c r="H3" s="393"/>
      <c r="I3" s="393"/>
      <c r="J3" s="393"/>
      <c r="K3" s="393"/>
      <c r="L3" s="393"/>
      <c r="M3" s="393"/>
      <c r="N3" s="214"/>
      <c r="O3" s="214"/>
      <c r="P3" s="214"/>
      <c r="Q3" s="214"/>
      <c r="R3" s="214"/>
      <c r="S3" s="213"/>
      <c r="T3" s="213"/>
      <c r="U3" s="213"/>
      <c r="V3" s="213"/>
      <c r="W3" s="213"/>
    </row>
    <row r="4" spans="1:26" ht="12.75" customHeight="1" thickBot="1" x14ac:dyDescent="0.3">
      <c r="A4" s="394" t="s">
        <v>176</v>
      </c>
      <c r="B4" s="395"/>
      <c r="C4" s="400" t="s">
        <v>3</v>
      </c>
      <c r="D4" s="400" t="s">
        <v>4</v>
      </c>
      <c r="E4" s="404" t="s">
        <v>5</v>
      </c>
      <c r="F4" s="406" t="s">
        <v>6</v>
      </c>
      <c r="G4" s="408" t="s">
        <v>7</v>
      </c>
      <c r="H4" s="344" t="s">
        <v>8</v>
      </c>
      <c r="I4" s="345"/>
      <c r="J4" s="345"/>
      <c r="K4" s="345"/>
      <c r="L4" s="345"/>
      <c r="M4" s="346"/>
      <c r="N4" s="346"/>
      <c r="O4" s="324" t="s">
        <v>9</v>
      </c>
      <c r="P4" s="368" t="s">
        <v>10</v>
      </c>
      <c r="Q4" s="345"/>
      <c r="R4" s="345"/>
      <c r="S4" s="324" t="s">
        <v>11</v>
      </c>
      <c r="T4" s="368" t="s">
        <v>12</v>
      </c>
      <c r="U4" s="369"/>
      <c r="V4" s="370"/>
      <c r="W4" s="366" t="s">
        <v>13</v>
      </c>
      <c r="X4" s="377" t="s">
        <v>14</v>
      </c>
      <c r="Y4" s="378"/>
      <c r="Z4" s="379"/>
    </row>
    <row r="5" spans="1:26" ht="12.75" customHeight="1" thickBot="1" x14ac:dyDescent="0.3">
      <c r="A5" s="396"/>
      <c r="B5" s="397"/>
      <c r="C5" s="401"/>
      <c r="D5" s="403"/>
      <c r="E5" s="405"/>
      <c r="F5" s="407"/>
      <c r="G5" s="409"/>
      <c r="H5" s="411" t="s">
        <v>15</v>
      </c>
      <c r="I5" s="412"/>
      <c r="J5" s="412"/>
      <c r="K5" s="412"/>
      <c r="L5" s="413"/>
      <c r="M5" s="414" t="s">
        <v>16</v>
      </c>
      <c r="N5" s="414"/>
      <c r="O5" s="423"/>
      <c r="P5" s="424"/>
      <c r="Q5" s="424"/>
      <c r="R5" s="424"/>
      <c r="S5" s="325"/>
      <c r="T5" s="371"/>
      <c r="U5" s="371"/>
      <c r="V5" s="372"/>
      <c r="W5" s="367"/>
      <c r="X5" s="380"/>
      <c r="Y5" s="381"/>
      <c r="Z5" s="382"/>
    </row>
    <row r="6" spans="1:26" ht="24" customHeight="1" thickBot="1" x14ac:dyDescent="0.3">
      <c r="A6" s="396"/>
      <c r="B6" s="397"/>
      <c r="C6" s="401"/>
      <c r="D6" s="403"/>
      <c r="E6" s="405"/>
      <c r="F6" s="407"/>
      <c r="G6" s="409"/>
      <c r="H6" s="415" t="s">
        <v>17</v>
      </c>
      <c r="I6" s="418" t="s">
        <v>18</v>
      </c>
      <c r="J6" s="419"/>
      <c r="K6" s="419"/>
      <c r="L6" s="420"/>
      <c r="M6" s="421" t="s">
        <v>19</v>
      </c>
      <c r="N6" s="216" t="s">
        <v>20</v>
      </c>
      <c r="O6" s="423"/>
      <c r="P6" s="359" t="s">
        <v>21</v>
      </c>
      <c r="Q6" s="361" t="s">
        <v>22</v>
      </c>
      <c r="R6" s="363" t="s">
        <v>23</v>
      </c>
      <c r="S6" s="325"/>
      <c r="T6" s="373"/>
      <c r="U6" s="373"/>
      <c r="V6" s="374"/>
      <c r="W6" s="367"/>
      <c r="X6" s="365" t="s">
        <v>24</v>
      </c>
      <c r="Y6" s="383" t="s">
        <v>25</v>
      </c>
      <c r="Z6" s="385" t="s">
        <v>26</v>
      </c>
    </row>
    <row r="7" spans="1:26" ht="12.75" customHeight="1" x14ac:dyDescent="0.25">
      <c r="A7" s="396"/>
      <c r="B7" s="397"/>
      <c r="C7" s="401"/>
      <c r="D7" s="403"/>
      <c r="E7" s="405"/>
      <c r="F7" s="407"/>
      <c r="G7" s="409"/>
      <c r="H7" s="416"/>
      <c r="I7" s="350" t="s">
        <v>27</v>
      </c>
      <c r="J7" s="350" t="s">
        <v>28</v>
      </c>
      <c r="K7" s="353" t="s">
        <v>29</v>
      </c>
      <c r="L7" s="355" t="s">
        <v>30</v>
      </c>
      <c r="M7" s="422"/>
      <c r="N7" s="358" t="s">
        <v>31</v>
      </c>
      <c r="O7" s="423"/>
      <c r="P7" s="360"/>
      <c r="Q7" s="362"/>
      <c r="R7" s="364"/>
      <c r="S7" s="325"/>
      <c r="T7" s="387" t="s">
        <v>21</v>
      </c>
      <c r="U7" s="388" t="s">
        <v>22</v>
      </c>
      <c r="V7" s="389" t="s">
        <v>23</v>
      </c>
      <c r="W7" s="367"/>
      <c r="X7" s="365"/>
      <c r="Y7" s="384"/>
      <c r="Z7" s="386"/>
    </row>
    <row r="8" spans="1:26" ht="12.75" customHeight="1" x14ac:dyDescent="0.25">
      <c r="A8" s="396"/>
      <c r="B8" s="397"/>
      <c r="C8" s="401"/>
      <c r="D8" s="403"/>
      <c r="E8" s="405"/>
      <c r="F8" s="407"/>
      <c r="G8" s="409"/>
      <c r="H8" s="416"/>
      <c r="I8" s="351"/>
      <c r="J8" s="351"/>
      <c r="K8" s="353"/>
      <c r="L8" s="356"/>
      <c r="M8" s="422"/>
      <c r="N8" s="358"/>
      <c r="O8" s="423"/>
      <c r="P8" s="360"/>
      <c r="Q8" s="362"/>
      <c r="R8" s="364"/>
      <c r="S8" s="325"/>
      <c r="T8" s="360"/>
      <c r="U8" s="388"/>
      <c r="V8" s="390"/>
      <c r="W8" s="367"/>
      <c r="X8" s="365"/>
      <c r="Y8" s="384"/>
      <c r="Z8" s="386"/>
    </row>
    <row r="9" spans="1:26" ht="36" customHeight="1" thickBot="1" x14ac:dyDescent="0.3">
      <c r="A9" s="398"/>
      <c r="B9" s="399"/>
      <c r="C9" s="402"/>
      <c r="D9" s="403"/>
      <c r="E9" s="405"/>
      <c r="F9" s="407"/>
      <c r="G9" s="410"/>
      <c r="H9" s="417"/>
      <c r="I9" s="352"/>
      <c r="J9" s="352"/>
      <c r="K9" s="354"/>
      <c r="L9" s="357"/>
      <c r="M9" s="422"/>
      <c r="N9" s="358"/>
      <c r="O9" s="423"/>
      <c r="P9" s="360"/>
      <c r="Q9" s="362"/>
      <c r="R9" s="364"/>
      <c r="S9" s="325"/>
      <c r="T9" s="360"/>
      <c r="U9" s="388"/>
      <c r="V9" s="390"/>
      <c r="W9" s="367"/>
      <c r="X9" s="365"/>
      <c r="Y9" s="384"/>
      <c r="Z9" s="386"/>
    </row>
    <row r="10" spans="1:26" ht="12.75" customHeight="1" thickBot="1" x14ac:dyDescent="0.3">
      <c r="A10" s="217" t="s">
        <v>32</v>
      </c>
      <c r="B10" s="218"/>
      <c r="C10" s="218" t="s">
        <v>33</v>
      </c>
      <c r="D10" s="217">
        <v>1</v>
      </c>
      <c r="E10" s="219">
        <v>2</v>
      </c>
      <c r="F10" s="219" t="s">
        <v>34</v>
      </c>
      <c r="G10" s="219">
        <v>3</v>
      </c>
      <c r="H10" s="220">
        <v>4</v>
      </c>
      <c r="I10" s="220" t="s">
        <v>35</v>
      </c>
      <c r="J10" s="220" t="s">
        <v>36</v>
      </c>
      <c r="K10" s="220" t="s">
        <v>37</v>
      </c>
      <c r="L10" s="220" t="s">
        <v>38</v>
      </c>
      <c r="M10" s="219">
        <v>5</v>
      </c>
      <c r="N10" s="219" t="s">
        <v>39</v>
      </c>
      <c r="O10" s="219">
        <v>6</v>
      </c>
      <c r="P10" s="219" t="s">
        <v>40</v>
      </c>
      <c r="Q10" s="219" t="s">
        <v>41</v>
      </c>
      <c r="R10" s="219" t="s">
        <v>42</v>
      </c>
      <c r="S10" s="219">
        <v>7</v>
      </c>
      <c r="T10" s="219" t="s">
        <v>43</v>
      </c>
      <c r="U10" s="219" t="s">
        <v>44</v>
      </c>
      <c r="V10" s="219" t="s">
        <v>45</v>
      </c>
      <c r="W10" s="89">
        <v>9</v>
      </c>
      <c r="X10" s="89" t="s">
        <v>46</v>
      </c>
      <c r="Y10" s="89" t="s">
        <v>47</v>
      </c>
      <c r="Z10" s="246" t="s">
        <v>48</v>
      </c>
    </row>
    <row r="11" spans="1:26" ht="12.75" customHeight="1" x14ac:dyDescent="0.25">
      <c r="A11" s="347" t="s">
        <v>49</v>
      </c>
      <c r="B11" s="327" t="s">
        <v>50</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8"/>
      <c r="B12" s="336"/>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49"/>
      <c r="B13" s="337"/>
      <c r="C13" s="13">
        <v>2024</v>
      </c>
      <c r="D13" s="14">
        <f>D16+D19+D22+D25+D28+D31+D34+D37+D40+D43+D46+D49+D52+D55</f>
        <v>58</v>
      </c>
      <c r="E13" s="15">
        <f t="shared" si="0"/>
        <v>583</v>
      </c>
      <c r="F13" s="16">
        <f t="shared" si="0"/>
        <v>10</v>
      </c>
      <c r="G13" s="17">
        <f t="shared" si="0"/>
        <v>641</v>
      </c>
      <c r="H13" s="18">
        <f t="shared" si="0"/>
        <v>380</v>
      </c>
      <c r="I13" s="14">
        <f t="shared" si="0"/>
        <v>2</v>
      </c>
      <c r="J13" s="15">
        <f t="shared" si="0"/>
        <v>18</v>
      </c>
      <c r="K13" s="15">
        <f t="shared" si="0"/>
        <v>84</v>
      </c>
      <c r="L13" s="15">
        <f>L16+L19+L22+L25+L28+L31+L34+L37+L40+L43+L46+L49+L52+L55</f>
        <v>276</v>
      </c>
      <c r="M13" s="15">
        <f t="shared" si="0"/>
        <v>149</v>
      </c>
      <c r="N13" s="16">
        <f t="shared" si="0"/>
        <v>0</v>
      </c>
      <c r="O13" s="18">
        <f t="shared" si="0"/>
        <v>529</v>
      </c>
      <c r="P13" s="14">
        <f t="shared" si="0"/>
        <v>157</v>
      </c>
      <c r="Q13" s="15">
        <f t="shared" si="0"/>
        <v>325</v>
      </c>
      <c r="R13" s="16">
        <f t="shared" si="0"/>
        <v>47</v>
      </c>
      <c r="S13" s="18">
        <f t="shared" si="0"/>
        <v>112</v>
      </c>
      <c r="T13" s="14">
        <f t="shared" si="0"/>
        <v>525</v>
      </c>
      <c r="U13" s="15">
        <f t="shared" si="0"/>
        <v>4</v>
      </c>
      <c r="V13" s="16">
        <f t="shared" si="0"/>
        <v>0</v>
      </c>
      <c r="W13" s="18">
        <f t="shared" si="0"/>
        <v>90</v>
      </c>
      <c r="X13" s="14">
        <f t="shared" si="0"/>
        <v>57</v>
      </c>
      <c r="Y13" s="15">
        <f t="shared" si="0"/>
        <v>28</v>
      </c>
      <c r="Z13" s="19">
        <f t="shared" si="0"/>
        <v>6</v>
      </c>
    </row>
    <row r="14" spans="1:26" ht="12.75" customHeight="1" x14ac:dyDescent="0.25">
      <c r="A14" s="327" t="s">
        <v>51</v>
      </c>
      <c r="B14" s="327" t="s">
        <v>52</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8"/>
      <c r="B15" s="336"/>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29"/>
      <c r="B16" s="337"/>
      <c r="C16" s="13">
        <v>2024</v>
      </c>
      <c r="D16" s="221">
        <f>'2. Приложение 2'!E9</f>
        <v>0</v>
      </c>
      <c r="E16" s="221">
        <f>'2. Приложение 2'!W9</f>
        <v>3</v>
      </c>
      <c r="F16" s="186"/>
      <c r="G16" s="17">
        <f>D16+E16</f>
        <v>3</v>
      </c>
      <c r="H16" s="18">
        <f t="shared" si="3"/>
        <v>1</v>
      </c>
      <c r="I16" s="187"/>
      <c r="J16" s="188"/>
      <c r="K16" s="188">
        <v>1</v>
      </c>
      <c r="L16" s="189"/>
      <c r="M16" s="208">
        <f>'2. Приложение 2'!CQ9</f>
        <v>1</v>
      </c>
      <c r="N16" s="190"/>
      <c r="O16" s="18">
        <f t="shared" si="1"/>
        <v>2</v>
      </c>
      <c r="P16" s="187"/>
      <c r="Q16" s="188">
        <v>1</v>
      </c>
      <c r="R16" s="190">
        <v>1</v>
      </c>
      <c r="S16" s="35">
        <f>G16-O16</f>
        <v>1</v>
      </c>
      <c r="T16" s="187">
        <v>2</v>
      </c>
      <c r="U16" s="188"/>
      <c r="V16" s="186"/>
      <c r="W16" s="191">
        <v>1</v>
      </c>
      <c r="X16" s="192"/>
      <c r="Y16" s="193"/>
      <c r="Z16" s="194"/>
    </row>
    <row r="17" spans="1:26" ht="12.75" customHeight="1" x14ac:dyDescent="0.25">
      <c r="A17" s="338" t="s">
        <v>53</v>
      </c>
      <c r="B17" s="341" t="s">
        <v>54</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39"/>
      <c r="B18" s="342"/>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0"/>
      <c r="B19" s="343"/>
      <c r="C19" s="13">
        <v>2024</v>
      </c>
      <c r="D19" s="221">
        <f>'2. Приложение 2'!F9</f>
        <v>0</v>
      </c>
      <c r="E19" s="221">
        <f>'2. Приложение 2'!X9</f>
        <v>2</v>
      </c>
      <c r="F19" s="186"/>
      <c r="G19" s="17">
        <f t="shared" si="4"/>
        <v>2</v>
      </c>
      <c r="H19" s="18">
        <f t="shared" si="3"/>
        <v>2</v>
      </c>
      <c r="I19" s="187"/>
      <c r="J19" s="188"/>
      <c r="K19" s="188">
        <v>1</v>
      </c>
      <c r="L19" s="188">
        <v>1</v>
      </c>
      <c r="M19" s="208">
        <f>'2. Приложение 2'!CR9</f>
        <v>0</v>
      </c>
      <c r="N19" s="186"/>
      <c r="O19" s="18">
        <f t="shared" si="1"/>
        <v>2</v>
      </c>
      <c r="P19" s="187"/>
      <c r="Q19" s="188">
        <v>2</v>
      </c>
      <c r="R19" s="186"/>
      <c r="S19" s="18">
        <f t="shared" si="2"/>
        <v>0</v>
      </c>
      <c r="T19" s="187">
        <v>2</v>
      </c>
      <c r="U19" s="188"/>
      <c r="V19" s="186"/>
      <c r="W19" s="191">
        <v>1</v>
      </c>
      <c r="X19" s="187">
        <v>2</v>
      </c>
      <c r="Y19" s="188">
        <v>1</v>
      </c>
      <c r="Z19" s="195"/>
    </row>
    <row r="20" spans="1:26" ht="12.75" customHeight="1" x14ac:dyDescent="0.25">
      <c r="A20" s="331" t="s">
        <v>55</v>
      </c>
      <c r="B20" s="315" t="s">
        <v>56</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2"/>
      <c r="B21" s="316"/>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3"/>
      <c r="B22" s="317"/>
      <c r="C22" s="13">
        <v>2024</v>
      </c>
      <c r="D22" s="222">
        <f>'2. Приложение 2'!G9</f>
        <v>2</v>
      </c>
      <c r="E22" s="222">
        <f>'2. Приложение 2'!Y9</f>
        <v>27</v>
      </c>
      <c r="F22" s="190">
        <v>1</v>
      </c>
      <c r="G22" s="17">
        <f t="shared" si="4"/>
        <v>29</v>
      </c>
      <c r="H22" s="18">
        <f t="shared" si="3"/>
        <v>11</v>
      </c>
      <c r="I22" s="196"/>
      <c r="J22" s="189">
        <v>3</v>
      </c>
      <c r="K22" s="189">
        <v>6</v>
      </c>
      <c r="L22" s="189">
        <v>2</v>
      </c>
      <c r="M22" s="208">
        <f>'2. Приложение 2'!CS9</f>
        <v>6</v>
      </c>
      <c r="N22" s="190"/>
      <c r="O22" s="18">
        <f t="shared" si="1"/>
        <v>17</v>
      </c>
      <c r="P22" s="196">
        <v>6</v>
      </c>
      <c r="Q22" s="189">
        <v>6</v>
      </c>
      <c r="R22" s="190">
        <v>5</v>
      </c>
      <c r="S22" s="18">
        <f t="shared" si="2"/>
        <v>12</v>
      </c>
      <c r="T22" s="196">
        <v>15</v>
      </c>
      <c r="U22" s="189">
        <v>2</v>
      </c>
      <c r="V22" s="190"/>
      <c r="W22" s="197">
        <v>13</v>
      </c>
      <c r="X22" s="196">
        <v>6</v>
      </c>
      <c r="Y22" s="189">
        <v>3</v>
      </c>
      <c r="Z22" s="198"/>
    </row>
    <row r="23" spans="1:26" ht="12.75" customHeight="1" x14ac:dyDescent="0.25">
      <c r="A23" s="331" t="s">
        <v>57</v>
      </c>
      <c r="B23" s="315" t="s">
        <v>58</v>
      </c>
      <c r="C23" s="3">
        <v>2022</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2"/>
      <c r="B24" s="316"/>
      <c r="C24" s="9">
        <v>2023</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3"/>
      <c r="B25" s="317"/>
      <c r="C25" s="13">
        <v>2024</v>
      </c>
      <c r="D25" s="221">
        <f>'2. Приложение 2'!H9</f>
        <v>8</v>
      </c>
      <c r="E25" s="221">
        <f>'2. Приложение 2'!Z9</f>
        <v>21</v>
      </c>
      <c r="F25" s="186">
        <v>3</v>
      </c>
      <c r="G25" s="17">
        <f t="shared" si="4"/>
        <v>29</v>
      </c>
      <c r="H25" s="18">
        <f t="shared" si="3"/>
        <v>14</v>
      </c>
      <c r="I25" s="187"/>
      <c r="J25" s="188">
        <v>1</v>
      </c>
      <c r="K25" s="188">
        <v>9</v>
      </c>
      <c r="L25" s="188">
        <v>4</v>
      </c>
      <c r="M25" s="208">
        <f>'2. Приложение 2'!CT9</f>
        <v>7</v>
      </c>
      <c r="N25" s="186"/>
      <c r="O25" s="18">
        <f t="shared" si="1"/>
        <v>21</v>
      </c>
      <c r="P25" s="187">
        <v>3</v>
      </c>
      <c r="Q25" s="188">
        <v>12</v>
      </c>
      <c r="R25" s="186">
        <v>6</v>
      </c>
      <c r="S25" s="18">
        <f t="shared" si="2"/>
        <v>8</v>
      </c>
      <c r="T25" s="187">
        <v>21</v>
      </c>
      <c r="U25" s="188"/>
      <c r="V25" s="186"/>
      <c r="W25" s="191">
        <v>12</v>
      </c>
      <c r="X25" s="187">
        <v>6</v>
      </c>
      <c r="Y25" s="188">
        <v>4</v>
      </c>
      <c r="Z25" s="195"/>
    </row>
    <row r="26" spans="1:26" ht="12.75" customHeight="1" x14ac:dyDescent="0.25">
      <c r="A26" s="331" t="s">
        <v>59</v>
      </c>
      <c r="B26" s="315" t="s">
        <v>60</v>
      </c>
      <c r="C26" s="3">
        <v>2022</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2"/>
      <c r="B27" s="316"/>
      <c r="C27" s="9">
        <v>2023</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3"/>
      <c r="B28" s="317"/>
      <c r="C28" s="13">
        <v>2024</v>
      </c>
      <c r="D28" s="222">
        <f>'2. Приложение 2'!I9</f>
        <v>0</v>
      </c>
      <c r="E28" s="222">
        <f>'2. Приложение 2'!AA9</f>
        <v>0</v>
      </c>
      <c r="F28" s="190"/>
      <c r="G28" s="17">
        <f t="shared" si="4"/>
        <v>0</v>
      </c>
      <c r="H28" s="18">
        <f t="shared" si="3"/>
        <v>0</v>
      </c>
      <c r="I28" s="196"/>
      <c r="J28" s="189"/>
      <c r="K28" s="189"/>
      <c r="L28" s="189"/>
      <c r="M28" s="208">
        <f>'2. Приложение 2'!CU9</f>
        <v>0</v>
      </c>
      <c r="N28" s="190"/>
      <c r="O28" s="18">
        <f t="shared" si="1"/>
        <v>0</v>
      </c>
      <c r="P28" s="196"/>
      <c r="Q28" s="189"/>
      <c r="R28" s="190"/>
      <c r="S28" s="18">
        <f t="shared" si="2"/>
        <v>0</v>
      </c>
      <c r="T28" s="196"/>
      <c r="U28" s="189"/>
      <c r="V28" s="190"/>
      <c r="W28" s="197"/>
      <c r="X28" s="196"/>
      <c r="Y28" s="189"/>
      <c r="Z28" s="198"/>
    </row>
    <row r="29" spans="1:26" ht="12.75" customHeight="1" x14ac:dyDescent="0.25">
      <c r="A29" s="331" t="s">
        <v>61</v>
      </c>
      <c r="B29" s="315" t="s">
        <v>62</v>
      </c>
      <c r="C29" s="3">
        <v>2022</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32"/>
      <c r="B30" s="316"/>
      <c r="C30" s="9">
        <v>2023</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3"/>
      <c r="B31" s="317"/>
      <c r="C31" s="13">
        <v>2024</v>
      </c>
      <c r="D31" s="221">
        <f>'2. Приложение 2'!J9</f>
        <v>7</v>
      </c>
      <c r="E31" s="221">
        <f>'2. Приложение 2'!AB9</f>
        <v>282</v>
      </c>
      <c r="F31" s="186">
        <v>1</v>
      </c>
      <c r="G31" s="17">
        <f t="shared" si="4"/>
        <v>289</v>
      </c>
      <c r="H31" s="18">
        <f t="shared" si="3"/>
        <v>215</v>
      </c>
      <c r="I31" s="187"/>
      <c r="J31" s="188"/>
      <c r="K31" s="188">
        <v>14</v>
      </c>
      <c r="L31" s="188">
        <v>201</v>
      </c>
      <c r="M31" s="208">
        <f>'2. Приложение 2'!CV9</f>
        <v>20</v>
      </c>
      <c r="N31" s="186"/>
      <c r="O31" s="18">
        <f t="shared" si="1"/>
        <v>235</v>
      </c>
      <c r="P31" s="187">
        <v>30</v>
      </c>
      <c r="Q31" s="188">
        <v>199</v>
      </c>
      <c r="R31" s="195">
        <v>6</v>
      </c>
      <c r="S31" s="18">
        <f t="shared" si="2"/>
        <v>54</v>
      </c>
      <c r="T31" s="187">
        <v>235</v>
      </c>
      <c r="U31" s="188"/>
      <c r="V31" s="186"/>
      <c r="W31" s="191">
        <v>17</v>
      </c>
      <c r="X31" s="187">
        <v>18</v>
      </c>
      <c r="Y31" s="188">
        <v>4</v>
      </c>
      <c r="Z31" s="195">
        <v>3</v>
      </c>
    </row>
    <row r="32" spans="1:26" ht="12.75" customHeight="1" x14ac:dyDescent="0.25">
      <c r="A32" s="331" t="s">
        <v>63</v>
      </c>
      <c r="B32" s="315" t="s">
        <v>64</v>
      </c>
      <c r="C32" s="3">
        <v>2022</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2"/>
      <c r="B33" s="316"/>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3"/>
      <c r="B34" s="317"/>
      <c r="C34" s="13">
        <v>2024</v>
      </c>
      <c r="D34" s="221">
        <f>'2. Приложение 2'!K9</f>
        <v>0</v>
      </c>
      <c r="E34" s="221">
        <f>'2. Приложение 2'!AC9</f>
        <v>22</v>
      </c>
      <c r="F34" s="190"/>
      <c r="G34" s="17">
        <f t="shared" si="4"/>
        <v>22</v>
      </c>
      <c r="H34" s="18">
        <f t="shared" si="3"/>
        <v>14</v>
      </c>
      <c r="I34" s="196">
        <v>1</v>
      </c>
      <c r="J34" s="189">
        <v>5</v>
      </c>
      <c r="K34" s="189">
        <v>8</v>
      </c>
      <c r="L34" s="189"/>
      <c r="M34" s="208">
        <f>'2. Приложение 2'!CW9</f>
        <v>3</v>
      </c>
      <c r="N34" s="190"/>
      <c r="O34" s="18">
        <f t="shared" si="1"/>
        <v>17</v>
      </c>
      <c r="P34" s="196">
        <v>3</v>
      </c>
      <c r="Q34" s="189">
        <v>2</v>
      </c>
      <c r="R34" s="190">
        <v>12</v>
      </c>
      <c r="S34" s="18">
        <f t="shared" si="2"/>
        <v>5</v>
      </c>
      <c r="T34" s="196">
        <v>17</v>
      </c>
      <c r="U34" s="189"/>
      <c r="V34" s="190"/>
      <c r="W34" s="197">
        <v>4</v>
      </c>
      <c r="X34" s="196">
        <v>1</v>
      </c>
      <c r="Y34" s="189">
        <v>1</v>
      </c>
      <c r="Z34" s="198"/>
    </row>
    <row r="35" spans="1:26" ht="12.75" customHeight="1" x14ac:dyDescent="0.25">
      <c r="A35" s="331" t="s">
        <v>65</v>
      </c>
      <c r="B35" s="315" t="s">
        <v>66</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2"/>
      <c r="B36" s="316"/>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3"/>
      <c r="B37" s="317"/>
      <c r="C37" s="13">
        <v>2024</v>
      </c>
      <c r="D37" s="221">
        <f>'2. Приложение 2'!L9</f>
        <v>1</v>
      </c>
      <c r="E37" s="221">
        <f>'2. Приложение 2'!AD9</f>
        <v>16</v>
      </c>
      <c r="F37" s="186">
        <v>1</v>
      </c>
      <c r="G37" s="17">
        <f t="shared" si="4"/>
        <v>17</v>
      </c>
      <c r="H37" s="18">
        <f t="shared" si="3"/>
        <v>11</v>
      </c>
      <c r="I37" s="204"/>
      <c r="J37" s="188">
        <v>6</v>
      </c>
      <c r="K37" s="188">
        <v>3</v>
      </c>
      <c r="L37" s="188">
        <v>2</v>
      </c>
      <c r="M37" s="208">
        <f>'2. Приложение 2'!CX9</f>
        <v>4</v>
      </c>
      <c r="N37" s="186"/>
      <c r="O37" s="18">
        <f t="shared" si="1"/>
        <v>15</v>
      </c>
      <c r="P37" s="187">
        <v>4</v>
      </c>
      <c r="Q37" s="188">
        <v>10</v>
      </c>
      <c r="R37" s="195">
        <v>1</v>
      </c>
      <c r="S37" s="18">
        <f t="shared" si="2"/>
        <v>2</v>
      </c>
      <c r="T37" s="187">
        <v>15</v>
      </c>
      <c r="U37" s="188"/>
      <c r="V37" s="186"/>
      <c r="W37" s="191">
        <v>4</v>
      </c>
      <c r="X37" s="187">
        <v>2</v>
      </c>
      <c r="Y37" s="188">
        <v>2</v>
      </c>
      <c r="Z37" s="195"/>
    </row>
    <row r="38" spans="1:26" ht="12.75" customHeight="1" x14ac:dyDescent="0.25">
      <c r="A38" s="315" t="s">
        <v>67</v>
      </c>
      <c r="B38" s="315" t="s">
        <v>68</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4"/>
      <c r="B39" s="316"/>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5"/>
      <c r="B40" s="316"/>
      <c r="C40" s="13">
        <v>2024</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5" customHeight="1" x14ac:dyDescent="0.25">
      <c r="A41" s="327" t="s">
        <v>69</v>
      </c>
      <c r="B41" s="315" t="s">
        <v>70</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6"/>
      <c r="B42" s="316"/>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7"/>
      <c r="B43" s="317"/>
      <c r="C43" s="13">
        <v>2024</v>
      </c>
      <c r="D43" s="221">
        <f>'2. Приложение 2'!N9</f>
        <v>5</v>
      </c>
      <c r="E43" s="221">
        <f>'2. Приложение 2'!AF9</f>
        <v>48</v>
      </c>
      <c r="F43" s="186">
        <v>2</v>
      </c>
      <c r="G43" s="17">
        <f t="shared" si="4"/>
        <v>53</v>
      </c>
      <c r="H43" s="18">
        <f t="shared" si="3"/>
        <v>2</v>
      </c>
      <c r="I43" s="196"/>
      <c r="J43" s="189">
        <v>1</v>
      </c>
      <c r="K43" s="189">
        <v>1</v>
      </c>
      <c r="L43" s="189"/>
      <c r="M43" s="208">
        <f>'2. Приложение 2'!CZ9</f>
        <v>45</v>
      </c>
      <c r="N43" s="190"/>
      <c r="O43" s="18">
        <f t="shared" si="1"/>
        <v>47</v>
      </c>
      <c r="P43" s="196">
        <v>34</v>
      </c>
      <c r="Q43" s="189">
        <v>11</v>
      </c>
      <c r="R43" s="190">
        <v>2</v>
      </c>
      <c r="S43" s="18">
        <f>G43-O43</f>
        <v>6</v>
      </c>
      <c r="T43" s="187">
        <v>47</v>
      </c>
      <c r="U43" s="188"/>
      <c r="V43" s="186"/>
      <c r="W43" s="191">
        <v>5</v>
      </c>
      <c r="X43" s="187">
        <v>2</v>
      </c>
      <c r="Y43" s="188">
        <v>3</v>
      </c>
      <c r="Z43" s="195">
        <v>1</v>
      </c>
    </row>
    <row r="44" spans="1:26" ht="12.75" customHeight="1" x14ac:dyDescent="0.25">
      <c r="A44" s="327" t="s">
        <v>71</v>
      </c>
      <c r="B44" s="315" t="s">
        <v>72</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8"/>
      <c r="B45" s="316"/>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29"/>
      <c r="B46" s="317"/>
      <c r="C46" s="13">
        <v>2024</v>
      </c>
      <c r="D46" s="221">
        <f>'2. Приложение 2'!O9</f>
        <v>0</v>
      </c>
      <c r="E46" s="221">
        <f>'2. Приложение 2'!AG9</f>
        <v>3</v>
      </c>
      <c r="F46" s="186"/>
      <c r="G46" s="17">
        <f t="shared" si="4"/>
        <v>3</v>
      </c>
      <c r="H46" s="18">
        <f t="shared" si="3"/>
        <v>1</v>
      </c>
      <c r="I46" s="196"/>
      <c r="J46" s="189"/>
      <c r="K46" s="189">
        <v>1</v>
      </c>
      <c r="L46" s="189"/>
      <c r="M46" s="208">
        <f>'2. Приложение 2'!DA9</f>
        <v>2</v>
      </c>
      <c r="N46" s="190"/>
      <c r="O46" s="18">
        <f>H46+M46</f>
        <v>3</v>
      </c>
      <c r="P46" s="196">
        <v>2</v>
      </c>
      <c r="Q46" s="189">
        <v>1</v>
      </c>
      <c r="R46" s="190"/>
      <c r="S46" s="18">
        <f t="shared" si="2"/>
        <v>0</v>
      </c>
      <c r="T46" s="187">
        <v>3</v>
      </c>
      <c r="U46" s="188"/>
      <c r="V46" s="186"/>
      <c r="W46" s="191"/>
      <c r="X46" s="187"/>
      <c r="Y46" s="188"/>
      <c r="Z46" s="195"/>
    </row>
    <row r="47" spans="1:26" ht="12.75" customHeight="1" x14ac:dyDescent="0.25">
      <c r="A47" s="330" t="s">
        <v>73</v>
      </c>
      <c r="B47" s="315" t="s">
        <v>74</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2"/>
      <c r="B48" s="316"/>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3"/>
      <c r="B49" s="317"/>
      <c r="C49" s="13">
        <v>2024</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5" customHeight="1" x14ac:dyDescent="0.25">
      <c r="A50" s="321" t="s">
        <v>75</v>
      </c>
      <c r="B50" s="315" t="s">
        <v>76</v>
      </c>
      <c r="C50" s="3">
        <v>2022</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2"/>
      <c r="B51" s="316"/>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3"/>
      <c r="B52" s="317"/>
      <c r="C52" s="13">
        <v>2024</v>
      </c>
      <c r="D52" s="221">
        <f>'2. Приложение 2'!Q9</f>
        <v>35</v>
      </c>
      <c r="E52" s="221">
        <f>'2. Приложение 2'!AI9</f>
        <v>108</v>
      </c>
      <c r="F52" s="190">
        <v>2</v>
      </c>
      <c r="G52" s="17">
        <f t="shared" si="4"/>
        <v>143</v>
      </c>
      <c r="H52" s="18">
        <f t="shared" si="3"/>
        <v>60</v>
      </c>
      <c r="I52" s="196">
        <v>1</v>
      </c>
      <c r="J52" s="189">
        <v>2</v>
      </c>
      <c r="K52" s="189">
        <v>37</v>
      </c>
      <c r="L52" s="189">
        <v>20</v>
      </c>
      <c r="M52" s="208">
        <f>'2. Приложение 2'!DC9</f>
        <v>59</v>
      </c>
      <c r="N52" s="190"/>
      <c r="O52" s="18">
        <f t="shared" si="1"/>
        <v>119</v>
      </c>
      <c r="P52" s="196">
        <v>25</v>
      </c>
      <c r="Q52" s="189">
        <v>80</v>
      </c>
      <c r="R52" s="190">
        <v>14</v>
      </c>
      <c r="S52" s="18">
        <f t="shared" si="2"/>
        <v>24</v>
      </c>
      <c r="T52" s="196">
        <v>117</v>
      </c>
      <c r="U52" s="189">
        <v>2</v>
      </c>
      <c r="V52" s="190"/>
      <c r="W52" s="197">
        <v>33</v>
      </c>
      <c r="X52" s="192">
        <v>20</v>
      </c>
      <c r="Y52" s="193">
        <v>10</v>
      </c>
      <c r="Z52" s="194">
        <v>2</v>
      </c>
    </row>
    <row r="53" spans="1:26" ht="12.75" customHeight="1" x14ac:dyDescent="0.25">
      <c r="A53" s="321" t="s">
        <v>77</v>
      </c>
      <c r="B53" s="315" t="s">
        <v>78</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2"/>
      <c r="B54" s="316"/>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3"/>
      <c r="B55" s="317"/>
      <c r="C55" s="13">
        <v>2024</v>
      </c>
      <c r="D55" s="221">
        <f>'2. Приложение 2'!R9</f>
        <v>0</v>
      </c>
      <c r="E55" s="221">
        <f>'2. Приложение 2'!AJ9</f>
        <v>51</v>
      </c>
      <c r="F55" s="186"/>
      <c r="G55" s="17">
        <f t="shared" si="4"/>
        <v>51</v>
      </c>
      <c r="H55" s="18">
        <f t="shared" si="3"/>
        <v>49</v>
      </c>
      <c r="I55" s="204"/>
      <c r="J55" s="188"/>
      <c r="K55" s="188">
        <v>3</v>
      </c>
      <c r="L55" s="188">
        <v>46</v>
      </c>
      <c r="M55" s="208">
        <f>'2. Приложение 2'!DD9</f>
        <v>2</v>
      </c>
      <c r="N55" s="186"/>
      <c r="O55" s="18">
        <f t="shared" si="1"/>
        <v>51</v>
      </c>
      <c r="P55" s="187">
        <v>50</v>
      </c>
      <c r="Q55" s="188">
        <v>1</v>
      </c>
      <c r="R55" s="195"/>
      <c r="S55" s="18">
        <f t="shared" si="2"/>
        <v>0</v>
      </c>
      <c r="T55" s="187">
        <v>51</v>
      </c>
      <c r="U55" s="188"/>
      <c r="V55" s="186"/>
      <c r="W55" s="191"/>
      <c r="X55" s="205"/>
      <c r="Y55" s="206"/>
      <c r="Z55" s="207"/>
    </row>
    <row r="56" spans="1:26" ht="12.75" customHeight="1" x14ac:dyDescent="0.25">
      <c r="A56" s="324" t="s">
        <v>79</v>
      </c>
      <c r="B56" s="315" t="s">
        <v>80</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5"/>
      <c r="B57" s="316"/>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6"/>
      <c r="B58" s="317"/>
      <c r="C58" s="13">
        <v>2024</v>
      </c>
      <c r="D58" s="221">
        <f>'2. Приложение 2'!S9</f>
        <v>18</v>
      </c>
      <c r="E58" s="221">
        <f>'2. Приложение 2'!AK9</f>
        <v>115</v>
      </c>
      <c r="F58" s="190"/>
      <c r="G58" s="17">
        <f t="shared" si="4"/>
        <v>133</v>
      </c>
      <c r="H58" s="18">
        <f t="shared" si="3"/>
        <v>86</v>
      </c>
      <c r="I58" s="196"/>
      <c r="J58" s="189">
        <v>2</v>
      </c>
      <c r="K58" s="189">
        <v>57</v>
      </c>
      <c r="L58" s="189">
        <v>27</v>
      </c>
      <c r="M58" s="208">
        <f>'2. Приложение 2'!DE9</f>
        <v>25</v>
      </c>
      <c r="N58" s="190"/>
      <c r="O58" s="18">
        <f t="shared" si="1"/>
        <v>111</v>
      </c>
      <c r="P58" s="196">
        <v>34</v>
      </c>
      <c r="Q58" s="189">
        <v>68</v>
      </c>
      <c r="R58" s="190">
        <v>9</v>
      </c>
      <c r="S58" s="18">
        <f>G58-O58</f>
        <v>22</v>
      </c>
      <c r="T58" s="196">
        <v>111</v>
      </c>
      <c r="U58" s="189"/>
      <c r="V58" s="190"/>
      <c r="W58" s="197">
        <v>2</v>
      </c>
      <c r="X58" s="192">
        <v>1</v>
      </c>
      <c r="Y58" s="193"/>
      <c r="Z58" s="194"/>
    </row>
    <row r="59" spans="1:26" ht="12.75" customHeight="1" x14ac:dyDescent="0.25">
      <c r="A59" s="321" t="s">
        <v>81</v>
      </c>
      <c r="B59" s="315" t="s">
        <v>82</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2"/>
      <c r="B60" s="316"/>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3"/>
      <c r="B61" s="317"/>
      <c r="C61" s="13">
        <v>2024</v>
      </c>
      <c r="D61" s="221">
        <f>'2. Приложение 2'!T9</f>
        <v>18</v>
      </c>
      <c r="E61" s="221">
        <f>'2. Приложение 2'!AL9</f>
        <v>115</v>
      </c>
      <c r="F61" s="186"/>
      <c r="G61" s="17">
        <f t="shared" si="4"/>
        <v>133</v>
      </c>
      <c r="H61" s="18">
        <f t="shared" si="3"/>
        <v>86</v>
      </c>
      <c r="I61" s="196"/>
      <c r="J61" s="189">
        <v>2</v>
      </c>
      <c r="K61" s="189">
        <v>57</v>
      </c>
      <c r="L61" s="189">
        <v>27</v>
      </c>
      <c r="M61" s="208">
        <f>'2. Приложение 2'!DF9</f>
        <v>25</v>
      </c>
      <c r="N61" s="190"/>
      <c r="O61" s="18">
        <f t="shared" si="1"/>
        <v>111</v>
      </c>
      <c r="P61" s="196">
        <v>34</v>
      </c>
      <c r="Q61" s="189">
        <v>68</v>
      </c>
      <c r="R61" s="190">
        <v>9</v>
      </c>
      <c r="S61" s="18">
        <f t="shared" si="2"/>
        <v>22</v>
      </c>
      <c r="T61" s="187">
        <v>111</v>
      </c>
      <c r="U61" s="188"/>
      <c r="V61" s="186"/>
      <c r="W61" s="191">
        <v>2</v>
      </c>
      <c r="X61" s="205">
        <v>1</v>
      </c>
      <c r="Y61" s="206"/>
      <c r="Z61" s="207"/>
    </row>
    <row r="62" spans="1:26" ht="12.75" customHeight="1" x14ac:dyDescent="0.25">
      <c r="A62" s="321" t="s">
        <v>83</v>
      </c>
      <c r="B62" s="315" t="s">
        <v>84</v>
      </c>
      <c r="C62" s="3">
        <v>2022</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2"/>
      <c r="B63" s="316"/>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3"/>
      <c r="B64" s="317"/>
      <c r="C64" s="13">
        <v>2024</v>
      </c>
      <c r="D64" s="221">
        <f>'2. Приложение 2'!U9</f>
        <v>0</v>
      </c>
      <c r="E64" s="221">
        <f>'2. Приложение 2'!AM9</f>
        <v>0</v>
      </c>
      <c r="F64" s="186"/>
      <c r="G64" s="17">
        <f>D64+E64</f>
        <v>0</v>
      </c>
      <c r="H64" s="18">
        <f t="shared" si="3"/>
        <v>0</v>
      </c>
      <c r="I64" s="196"/>
      <c r="J64" s="189"/>
      <c r="K64" s="189"/>
      <c r="L64" s="189"/>
      <c r="M64" s="208">
        <f>'2. Приложение 2'!DG9</f>
        <v>0</v>
      </c>
      <c r="N64" s="190"/>
      <c r="O64" s="18">
        <f t="shared" si="1"/>
        <v>0</v>
      </c>
      <c r="P64" s="196"/>
      <c r="Q64" s="189"/>
      <c r="R64" s="190"/>
      <c r="S64" s="18">
        <f>G64-O64</f>
        <v>0</v>
      </c>
      <c r="T64" s="187"/>
      <c r="U64" s="188"/>
      <c r="V64" s="186"/>
      <c r="W64" s="191"/>
      <c r="X64" s="205"/>
      <c r="Y64" s="206"/>
      <c r="Z64" s="207"/>
    </row>
    <row r="65" spans="1:26" ht="12.75" customHeight="1" x14ac:dyDescent="0.25">
      <c r="A65" s="324" t="s">
        <v>85</v>
      </c>
      <c r="B65" s="315" t="s">
        <v>86</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5"/>
      <c r="B66" s="316"/>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6"/>
      <c r="B67" s="317"/>
      <c r="C67" s="13">
        <v>2024</v>
      </c>
      <c r="D67" s="70">
        <f>D13+D58</f>
        <v>76</v>
      </c>
      <c r="E67" s="71">
        <f t="shared" si="5"/>
        <v>698</v>
      </c>
      <c r="F67" s="72">
        <f t="shared" si="5"/>
        <v>10</v>
      </c>
      <c r="G67" s="73">
        <f t="shared" si="5"/>
        <v>774</v>
      </c>
      <c r="H67" s="73">
        <f t="shared" si="5"/>
        <v>466</v>
      </c>
      <c r="I67" s="74">
        <f t="shared" si="5"/>
        <v>2</v>
      </c>
      <c r="J67" s="71">
        <f t="shared" si="5"/>
        <v>20</v>
      </c>
      <c r="K67" s="71">
        <f t="shared" si="5"/>
        <v>141</v>
      </c>
      <c r="L67" s="71">
        <f>L13+L58</f>
        <v>303</v>
      </c>
      <c r="M67" s="71">
        <f t="shared" si="5"/>
        <v>174</v>
      </c>
      <c r="N67" s="72">
        <f t="shared" si="5"/>
        <v>0</v>
      </c>
      <c r="O67" s="73">
        <f t="shared" si="5"/>
        <v>640</v>
      </c>
      <c r="P67" s="74">
        <f t="shared" si="5"/>
        <v>191</v>
      </c>
      <c r="Q67" s="71">
        <f t="shared" si="5"/>
        <v>393</v>
      </c>
      <c r="R67" s="72">
        <f t="shared" si="5"/>
        <v>56</v>
      </c>
      <c r="S67" s="73">
        <f t="shared" si="5"/>
        <v>134</v>
      </c>
      <c r="T67" s="74">
        <f t="shared" si="5"/>
        <v>636</v>
      </c>
      <c r="U67" s="71">
        <f t="shared" si="5"/>
        <v>4</v>
      </c>
      <c r="V67" s="72">
        <f t="shared" si="5"/>
        <v>0</v>
      </c>
      <c r="W67" s="73">
        <f t="shared" si="5"/>
        <v>92</v>
      </c>
      <c r="X67" s="74">
        <f t="shared" si="5"/>
        <v>58</v>
      </c>
      <c r="Y67" s="71">
        <f t="shared" si="5"/>
        <v>28</v>
      </c>
      <c r="Z67" s="75">
        <f t="shared" si="5"/>
        <v>6</v>
      </c>
    </row>
    <row r="68" spans="1:26" ht="12.75" customHeight="1" x14ac:dyDescent="0.25">
      <c r="A68" s="312" t="s">
        <v>87</v>
      </c>
      <c r="B68" s="315" t="s">
        <v>88</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3"/>
      <c r="B69" s="316"/>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4"/>
      <c r="B70" s="317"/>
      <c r="C70" s="13">
        <v>2024</v>
      </c>
      <c r="D70" s="76"/>
      <c r="E70" s="76"/>
      <c r="F70" s="76"/>
      <c r="G70" s="77">
        <v>4</v>
      </c>
      <c r="H70" s="76"/>
      <c r="I70" s="76"/>
      <c r="J70" s="76"/>
      <c r="K70" s="76"/>
      <c r="L70" s="76"/>
      <c r="M70" s="76"/>
      <c r="N70" s="76"/>
      <c r="O70" s="76"/>
      <c r="P70" s="76"/>
      <c r="Q70" s="76"/>
      <c r="R70" s="76"/>
    </row>
    <row r="71" spans="1:26" ht="12.75" customHeight="1" x14ac:dyDescent="0.25">
      <c r="A71" s="312" t="s">
        <v>89</v>
      </c>
      <c r="B71" s="315" t="s">
        <v>90</v>
      </c>
      <c r="C71" s="3">
        <v>2022</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313"/>
      <c r="B72" s="316"/>
      <c r="C72" s="9">
        <v>2023</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314"/>
      <c r="B73" s="317"/>
      <c r="C73" s="13">
        <v>2024</v>
      </c>
      <c r="D73" s="79"/>
      <c r="E73" s="79"/>
      <c r="F73" s="79"/>
      <c r="G73" s="225">
        <f>IF(G70&lt;&gt;0,G67/O2/G70,0)</f>
        <v>16.125</v>
      </c>
      <c r="H73" s="79"/>
      <c r="I73" s="79"/>
      <c r="J73" s="79"/>
      <c r="K73" s="79"/>
      <c r="L73" s="79"/>
      <c r="M73" s="79"/>
      <c r="N73" s="79"/>
      <c r="O73" s="225">
        <f>IF(G70&lt;&gt;0,O67/O2/G70,0)</f>
        <v>13.333333333333334</v>
      </c>
      <c r="P73" s="76"/>
      <c r="Q73" s="76"/>
      <c r="R73" s="76"/>
      <c r="S73" s="76"/>
      <c r="T73" s="76"/>
      <c r="U73" s="76"/>
      <c r="V73" s="76"/>
      <c r="W73" s="76"/>
      <c r="X73" s="76"/>
      <c r="Y73" s="76"/>
      <c r="Z73" s="76"/>
    </row>
    <row r="74" spans="1:26" ht="12.75" customHeight="1" x14ac:dyDescent="0.25">
      <c r="A74" s="312" t="s">
        <v>91</v>
      </c>
      <c r="B74" s="315" t="s">
        <v>92</v>
      </c>
      <c r="C74" s="3">
        <v>2022</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313"/>
      <c r="B75" s="316"/>
      <c r="C75" s="9">
        <v>2023</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314"/>
      <c r="B76" s="317"/>
      <c r="C76" s="13">
        <v>2024</v>
      </c>
      <c r="D76" s="76"/>
      <c r="E76" s="76"/>
      <c r="F76" s="76"/>
      <c r="G76" s="77">
        <v>48</v>
      </c>
      <c r="H76" s="76"/>
      <c r="I76" s="76"/>
      <c r="J76" s="76"/>
      <c r="K76" s="76"/>
      <c r="L76" s="76"/>
      <c r="M76" s="76"/>
      <c r="N76" s="76"/>
      <c r="O76" s="226"/>
      <c r="P76" s="76"/>
      <c r="Q76" s="76"/>
      <c r="R76" s="76"/>
      <c r="S76" s="76"/>
      <c r="T76" s="76"/>
      <c r="U76" s="76"/>
      <c r="V76" s="76"/>
      <c r="W76" s="76"/>
      <c r="X76" s="76"/>
      <c r="Y76" s="76"/>
      <c r="Z76" s="76"/>
    </row>
    <row r="77" spans="1:26" ht="12.75" customHeight="1" x14ac:dyDescent="0.25">
      <c r="A77" s="318" t="s">
        <v>93</v>
      </c>
      <c r="B77" s="315" t="s">
        <v>94</v>
      </c>
      <c r="C77" s="3">
        <v>2022</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319"/>
      <c r="B78" s="316"/>
      <c r="C78" s="9">
        <v>2023</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320"/>
      <c r="B79" s="317"/>
      <c r="C79" s="13">
        <v>2024</v>
      </c>
      <c r="D79" s="82"/>
      <c r="E79" s="79"/>
      <c r="F79" s="79"/>
      <c r="G79" s="225">
        <f>IF(G76&lt;&gt;0,G67/G76,0)</f>
        <v>16.125</v>
      </c>
      <c r="H79" s="79"/>
      <c r="I79" s="79"/>
      <c r="J79" s="79"/>
      <c r="K79" s="79"/>
      <c r="L79" s="79"/>
      <c r="M79" s="79"/>
      <c r="N79" s="79"/>
      <c r="O79" s="225">
        <f>IF(G76&lt;&gt;0,O67/G76,0)</f>
        <v>13.333333333333334</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291" t="s">
        <v>95</v>
      </c>
      <c r="B81" s="218"/>
      <c r="C81" s="229"/>
      <c r="D81" s="309" t="s">
        <v>96</v>
      </c>
      <c r="E81" s="309"/>
      <c r="F81" s="309"/>
      <c r="G81" s="295" t="s">
        <v>97</v>
      </c>
      <c r="H81" s="296"/>
      <c r="I81" s="297"/>
      <c r="J81" s="295" t="s">
        <v>98</v>
      </c>
      <c r="K81" s="296"/>
      <c r="L81" s="296"/>
      <c r="M81" s="297"/>
      <c r="O81" s="226"/>
      <c r="P81" s="76"/>
      <c r="Q81" s="76"/>
      <c r="R81" s="76"/>
      <c r="S81" s="76"/>
      <c r="T81" s="76"/>
      <c r="U81" s="76"/>
      <c r="V81" s="76"/>
      <c r="W81" s="76"/>
      <c r="X81" s="76"/>
      <c r="Y81" s="76"/>
      <c r="Z81" s="76"/>
    </row>
    <row r="82" spans="1:26" ht="52.5" customHeight="1" thickBot="1" x14ac:dyDescent="0.3">
      <c r="A82" s="292"/>
      <c r="B82" s="298" t="s">
        <v>99</v>
      </c>
      <c r="C82" s="230"/>
      <c r="D82" s="83" t="s">
        <v>24</v>
      </c>
      <c r="E82" s="84" t="s">
        <v>100</v>
      </c>
      <c r="F82" s="231" t="s">
        <v>26</v>
      </c>
      <c r="G82" s="85" t="s">
        <v>24</v>
      </c>
      <c r="H82" s="84" t="s">
        <v>100</v>
      </c>
      <c r="I82" s="232" t="s">
        <v>26</v>
      </c>
      <c r="J82" s="85" t="s">
        <v>24</v>
      </c>
      <c r="K82" s="301" t="s">
        <v>100</v>
      </c>
      <c r="L82" s="302"/>
      <c r="M82" s="232" t="s">
        <v>26</v>
      </c>
      <c r="O82" s="226"/>
      <c r="P82" s="76"/>
      <c r="Q82" s="76"/>
      <c r="R82" s="76"/>
      <c r="S82" s="76"/>
      <c r="T82" s="76"/>
      <c r="U82" s="76"/>
      <c r="V82" s="76"/>
      <c r="W82" s="76"/>
      <c r="X82" s="76"/>
      <c r="Y82" s="76"/>
      <c r="Z82" s="76"/>
    </row>
    <row r="83" spans="1:26" ht="15.75" thickBot="1" x14ac:dyDescent="0.3">
      <c r="A83" s="292"/>
      <c r="B83" s="299"/>
      <c r="C83" s="233"/>
      <c r="D83" s="86" t="s">
        <v>46</v>
      </c>
      <c r="E83" s="87" t="s">
        <v>47</v>
      </c>
      <c r="F83" s="234" t="s">
        <v>48</v>
      </c>
      <c r="G83" s="88" t="s">
        <v>101</v>
      </c>
      <c r="H83" s="89" t="s">
        <v>102</v>
      </c>
      <c r="I83" s="235" t="s">
        <v>103</v>
      </c>
      <c r="J83" s="88" t="s">
        <v>104</v>
      </c>
      <c r="K83" s="303" t="s">
        <v>105</v>
      </c>
      <c r="L83" s="304"/>
      <c r="M83" s="235" t="s">
        <v>106</v>
      </c>
      <c r="O83" s="226"/>
      <c r="P83" s="76"/>
      <c r="Q83" s="76"/>
      <c r="R83" s="76"/>
      <c r="S83" s="76"/>
    </row>
    <row r="84" spans="1:26" ht="12.75" customHeight="1" x14ac:dyDescent="0.25">
      <c r="A84" s="292"/>
      <c r="B84" s="299"/>
      <c r="C84" s="3">
        <v>2022</v>
      </c>
      <c r="D84" s="90">
        <f t="shared" ref="D84:E86" si="6">G84+J84</f>
        <v>0</v>
      </c>
      <c r="E84" s="91">
        <f t="shared" si="6"/>
        <v>0</v>
      </c>
      <c r="F84" s="92">
        <f>I84+M84</f>
        <v>0</v>
      </c>
      <c r="G84" s="93"/>
      <c r="H84" s="94"/>
      <c r="I84" s="95"/>
      <c r="J84" s="96"/>
      <c r="K84" s="305"/>
      <c r="L84" s="306"/>
      <c r="M84" s="95"/>
      <c r="O84" s="226"/>
      <c r="P84" s="76"/>
      <c r="Q84" s="76"/>
      <c r="R84" s="76"/>
      <c r="S84" s="76"/>
      <c r="T84" s="76"/>
      <c r="U84" s="76"/>
      <c r="V84" s="76"/>
      <c r="W84" s="76"/>
      <c r="X84" s="76"/>
      <c r="Y84" s="76"/>
      <c r="Z84" s="76"/>
    </row>
    <row r="85" spans="1:26" ht="12.75" customHeight="1" x14ac:dyDescent="0.25">
      <c r="A85" s="292"/>
      <c r="B85" s="299"/>
      <c r="C85" s="9">
        <v>2023</v>
      </c>
      <c r="D85" s="97">
        <f t="shared" si="6"/>
        <v>0</v>
      </c>
      <c r="E85" s="98">
        <f t="shared" si="6"/>
        <v>0</v>
      </c>
      <c r="F85" s="99">
        <f>I85+M85</f>
        <v>0</v>
      </c>
      <c r="G85" s="100"/>
      <c r="H85" s="101"/>
      <c r="I85" s="102"/>
      <c r="J85" s="103"/>
      <c r="K85" s="307"/>
      <c r="L85" s="308"/>
      <c r="M85" s="102"/>
      <c r="O85" s="226"/>
      <c r="P85" s="76"/>
      <c r="Q85" s="76"/>
      <c r="R85" s="76"/>
      <c r="S85" s="76"/>
      <c r="T85" s="76"/>
      <c r="U85" s="76"/>
      <c r="V85" s="76"/>
      <c r="W85" s="76"/>
      <c r="X85" s="76"/>
      <c r="Y85" s="76"/>
      <c r="Z85" s="76"/>
    </row>
    <row r="86" spans="1:26" ht="12.75" customHeight="1" thickBot="1" x14ac:dyDescent="0.3">
      <c r="A86" s="293"/>
      <c r="B86" s="300"/>
      <c r="C86" s="13">
        <v>2024</v>
      </c>
      <c r="D86" s="104">
        <f t="shared" si="6"/>
        <v>58</v>
      </c>
      <c r="E86" s="105">
        <f t="shared" si="6"/>
        <v>28</v>
      </c>
      <c r="F86" s="106">
        <f>I86+M86</f>
        <v>6</v>
      </c>
      <c r="G86" s="210">
        <v>41</v>
      </c>
      <c r="H86" s="107">
        <v>18</v>
      </c>
      <c r="I86" s="108">
        <v>4</v>
      </c>
      <c r="J86" s="109">
        <v>17</v>
      </c>
      <c r="K86" s="310">
        <v>10</v>
      </c>
      <c r="L86" s="311"/>
      <c r="M86" s="110">
        <v>2</v>
      </c>
      <c r="O86" s="226"/>
      <c r="P86" s="76"/>
      <c r="Q86" s="76"/>
      <c r="R86" s="76"/>
      <c r="S86" s="294" t="s">
        <v>107</v>
      </c>
      <c r="T86" s="294"/>
      <c r="U86" s="294"/>
      <c r="V86" s="294"/>
      <c r="W86" s="294"/>
      <c r="X86" s="294"/>
      <c r="Y86" s="294"/>
      <c r="Z86" s="76"/>
    </row>
    <row r="87" spans="1:26" ht="12.75" customHeight="1" x14ac:dyDescent="0.25">
      <c r="A87" s="227"/>
      <c r="B87" s="228"/>
      <c r="C87" s="227"/>
      <c r="D87" s="76"/>
      <c r="E87" s="76"/>
      <c r="F87" s="76"/>
      <c r="G87" s="226"/>
      <c r="H87" s="76"/>
      <c r="I87" s="76"/>
      <c r="J87" s="76"/>
      <c r="K87" s="76"/>
      <c r="L87" s="76"/>
      <c r="M87" s="76"/>
      <c r="N87" s="76"/>
      <c r="O87" s="226"/>
      <c r="P87" s="76"/>
      <c r="Q87" s="211" t="s">
        <v>175</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181</v>
      </c>
      <c r="R88" s="76"/>
      <c r="S88" s="76"/>
      <c r="T88" s="76"/>
      <c r="U88" s="76"/>
      <c r="V88" s="76"/>
      <c r="W88" s="76"/>
      <c r="X88" s="76"/>
      <c r="Y88" s="76"/>
      <c r="Z88" s="76"/>
    </row>
    <row r="89" spans="1:26" ht="12.75" customHeight="1" x14ac:dyDescent="0.25">
      <c r="A89" s="267" t="s">
        <v>178</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177</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5" t="s">
        <v>180</v>
      </c>
      <c r="B91" s="272"/>
      <c r="C91" s="273">
        <v>328</v>
      </c>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6" t="s">
        <v>179</v>
      </c>
      <c r="B92" s="272"/>
      <c r="C92" s="274">
        <v>81</v>
      </c>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108</v>
      </c>
      <c r="B94" s="112"/>
      <c r="C94" s="111"/>
      <c r="D94" s="111"/>
      <c r="E94" s="111"/>
      <c r="F94" s="111"/>
      <c r="G94" s="113" t="s">
        <v>109</v>
      </c>
      <c r="H94" s="113"/>
      <c r="I94" s="113"/>
      <c r="J94" s="113"/>
      <c r="K94" s="113"/>
      <c r="L94" s="113"/>
      <c r="M94" s="114"/>
      <c r="O94" s="113" t="s">
        <v>110</v>
      </c>
      <c r="P94" s="114"/>
      <c r="Q94" s="114"/>
      <c r="R94" s="114"/>
      <c r="S94" s="114"/>
      <c r="T94" s="114"/>
      <c r="U94" s="114"/>
      <c r="V94" s="114"/>
      <c r="W94" s="114"/>
      <c r="X94" s="114"/>
      <c r="Y94" s="114"/>
      <c r="Z94" s="114"/>
    </row>
    <row r="95" spans="1:26" s="115" customFormat="1" ht="12.75" customHeight="1" x14ac:dyDescent="0.25">
      <c r="A95" s="116" t="s">
        <v>239</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240</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241</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86" bottom="0.2"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Q85"/>
  <sheetViews>
    <sheetView topLeftCell="DB2" zoomScaleNormal="100" workbookViewId="0">
      <selection activeCell="DE80" sqref="DE80"/>
    </sheetView>
  </sheetViews>
  <sheetFormatPr defaultRowHeight="14.25" x14ac:dyDescent="0.2"/>
  <cols>
    <col min="1" max="1" width="4.140625" style="249" customWidth="1"/>
    <col min="2" max="2" width="30.7109375" style="249"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112</v>
      </c>
      <c r="C1" s="140"/>
      <c r="D1" s="140"/>
      <c r="AF1" s="391" t="s">
        <v>158</v>
      </c>
      <c r="AG1" s="391"/>
    </row>
    <row r="2" spans="1:147" ht="12.75" customHeight="1" x14ac:dyDescent="0.25">
      <c r="D2" s="452" t="s">
        <v>245</v>
      </c>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113</v>
      </c>
      <c r="AB3" s="140"/>
    </row>
    <row r="4" spans="1:147" ht="13.5" customHeight="1" thickBot="1" x14ac:dyDescent="0.25">
      <c r="A4" s="445" t="s">
        <v>114</v>
      </c>
      <c r="B4" s="455" t="s">
        <v>151</v>
      </c>
      <c r="C4" s="458" t="s">
        <v>115</v>
      </c>
      <c r="D4" s="448" t="s">
        <v>116</v>
      </c>
      <c r="E4" s="449"/>
      <c r="F4" s="449"/>
      <c r="G4" s="449"/>
      <c r="H4" s="449"/>
      <c r="I4" s="449"/>
      <c r="J4" s="449"/>
      <c r="K4" s="449"/>
      <c r="L4" s="449"/>
      <c r="M4" s="449"/>
      <c r="N4" s="449"/>
      <c r="O4" s="449"/>
      <c r="P4" s="449"/>
      <c r="Q4" s="449"/>
      <c r="R4" s="449"/>
      <c r="S4" s="449"/>
      <c r="T4" s="449"/>
      <c r="U4" s="451"/>
      <c r="V4" s="448" t="s">
        <v>117</v>
      </c>
      <c r="W4" s="449"/>
      <c r="X4" s="449"/>
      <c r="Y4" s="449"/>
      <c r="Z4" s="449"/>
      <c r="AA4" s="449"/>
      <c r="AB4" s="449"/>
      <c r="AC4" s="449"/>
      <c r="AD4" s="449"/>
      <c r="AE4" s="449"/>
      <c r="AF4" s="449"/>
      <c r="AG4" s="449"/>
      <c r="AH4" s="449"/>
      <c r="AI4" s="449"/>
      <c r="AJ4" s="449"/>
      <c r="AK4" s="449"/>
      <c r="AL4" s="449"/>
      <c r="AM4" s="451"/>
      <c r="AN4" s="436" t="s">
        <v>118</v>
      </c>
      <c r="AO4" s="437"/>
      <c r="AP4" s="437"/>
      <c r="AQ4" s="437"/>
      <c r="AR4" s="437"/>
      <c r="AS4" s="437"/>
      <c r="AT4" s="437"/>
      <c r="AU4" s="437"/>
      <c r="AV4" s="437"/>
      <c r="AW4" s="437"/>
      <c r="AX4" s="437"/>
      <c r="AY4" s="437"/>
      <c r="AZ4" s="437"/>
      <c r="BA4" s="437"/>
      <c r="BB4" s="437"/>
      <c r="BC4" s="437"/>
      <c r="BD4" s="437"/>
      <c r="BE4" s="438"/>
      <c r="BF4" s="436" t="s">
        <v>119</v>
      </c>
      <c r="BG4" s="437"/>
      <c r="BH4" s="437"/>
      <c r="BI4" s="437"/>
      <c r="BJ4" s="437"/>
      <c r="BK4" s="437"/>
      <c r="BL4" s="437"/>
      <c r="BM4" s="437"/>
      <c r="BN4" s="437"/>
      <c r="BO4" s="437"/>
      <c r="BP4" s="437"/>
      <c r="BQ4" s="437"/>
      <c r="BR4" s="437"/>
      <c r="BS4" s="437"/>
      <c r="BT4" s="437"/>
      <c r="BU4" s="437"/>
      <c r="BV4" s="437"/>
      <c r="BW4" s="438"/>
      <c r="BX4" s="442" t="s">
        <v>120</v>
      </c>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443"/>
      <c r="CW4" s="443"/>
      <c r="CX4" s="443"/>
      <c r="CY4" s="443"/>
      <c r="CZ4" s="443"/>
      <c r="DA4" s="443"/>
      <c r="DB4" s="443"/>
      <c r="DC4" s="443"/>
      <c r="DD4" s="443"/>
      <c r="DE4" s="444"/>
      <c r="DF4" s="444"/>
      <c r="DG4" s="247"/>
      <c r="DH4" s="445" t="s">
        <v>121</v>
      </c>
      <c r="DI4" s="446"/>
      <c r="DJ4" s="446"/>
      <c r="DK4" s="446"/>
      <c r="DL4" s="446"/>
      <c r="DM4" s="446"/>
      <c r="DN4" s="446"/>
      <c r="DO4" s="446"/>
      <c r="DP4" s="446"/>
      <c r="DQ4" s="446"/>
      <c r="DR4" s="446"/>
      <c r="DS4" s="446"/>
      <c r="DT4" s="446"/>
      <c r="DU4" s="446"/>
      <c r="DV4" s="446"/>
      <c r="DW4" s="446"/>
      <c r="DX4" s="446"/>
      <c r="DY4" s="447"/>
      <c r="DZ4" s="436" t="s">
        <v>122</v>
      </c>
      <c r="EA4" s="437"/>
      <c r="EB4" s="437"/>
      <c r="EC4" s="437"/>
      <c r="ED4" s="437"/>
      <c r="EE4" s="437"/>
      <c r="EF4" s="437"/>
      <c r="EG4" s="437"/>
      <c r="EH4" s="437"/>
      <c r="EI4" s="437"/>
      <c r="EJ4" s="437"/>
      <c r="EK4" s="437"/>
      <c r="EL4" s="437"/>
      <c r="EM4" s="437"/>
      <c r="EN4" s="437"/>
      <c r="EO4" s="437"/>
      <c r="EP4" s="437"/>
      <c r="EQ4" s="438"/>
    </row>
    <row r="5" spans="1:147" ht="12" customHeight="1" thickBot="1" x14ac:dyDescent="0.25">
      <c r="A5" s="453"/>
      <c r="B5" s="456"/>
      <c r="C5" s="459"/>
      <c r="D5" s="462"/>
      <c r="E5" s="463"/>
      <c r="F5" s="463"/>
      <c r="G5" s="463"/>
      <c r="H5" s="463"/>
      <c r="I5" s="463"/>
      <c r="J5" s="463"/>
      <c r="K5" s="463"/>
      <c r="L5" s="463"/>
      <c r="M5" s="463"/>
      <c r="N5" s="463"/>
      <c r="O5" s="463"/>
      <c r="P5" s="463"/>
      <c r="Q5" s="463"/>
      <c r="R5" s="463"/>
      <c r="S5" s="463"/>
      <c r="T5" s="463"/>
      <c r="U5" s="464"/>
      <c r="V5" s="462"/>
      <c r="W5" s="463"/>
      <c r="X5" s="463"/>
      <c r="Y5" s="463"/>
      <c r="Z5" s="463"/>
      <c r="AA5" s="463"/>
      <c r="AB5" s="463"/>
      <c r="AC5" s="463"/>
      <c r="AD5" s="463"/>
      <c r="AE5" s="463"/>
      <c r="AF5" s="463"/>
      <c r="AG5" s="463"/>
      <c r="AH5" s="463"/>
      <c r="AI5" s="463"/>
      <c r="AJ5" s="463"/>
      <c r="AK5" s="463"/>
      <c r="AL5" s="463"/>
      <c r="AM5" s="464"/>
      <c r="AN5" s="439"/>
      <c r="AO5" s="440"/>
      <c r="AP5" s="440"/>
      <c r="AQ5" s="440"/>
      <c r="AR5" s="440"/>
      <c r="AS5" s="440"/>
      <c r="AT5" s="440"/>
      <c r="AU5" s="440"/>
      <c r="AV5" s="440"/>
      <c r="AW5" s="440"/>
      <c r="AX5" s="440"/>
      <c r="AY5" s="440"/>
      <c r="AZ5" s="440"/>
      <c r="BA5" s="440"/>
      <c r="BB5" s="440"/>
      <c r="BC5" s="440"/>
      <c r="BD5" s="440"/>
      <c r="BE5" s="441"/>
      <c r="BF5" s="439"/>
      <c r="BG5" s="440"/>
      <c r="BH5" s="440"/>
      <c r="BI5" s="440"/>
      <c r="BJ5" s="440"/>
      <c r="BK5" s="440"/>
      <c r="BL5" s="440"/>
      <c r="BM5" s="440"/>
      <c r="BN5" s="440"/>
      <c r="BO5" s="440"/>
      <c r="BP5" s="440"/>
      <c r="BQ5" s="440"/>
      <c r="BR5" s="440"/>
      <c r="BS5" s="440"/>
      <c r="BT5" s="440"/>
      <c r="BU5" s="440"/>
      <c r="BV5" s="440"/>
      <c r="BW5" s="441"/>
      <c r="BX5" s="448" t="s">
        <v>123</v>
      </c>
      <c r="BY5" s="449"/>
      <c r="BZ5" s="449"/>
      <c r="CA5" s="449"/>
      <c r="CB5" s="449"/>
      <c r="CC5" s="449"/>
      <c r="CD5" s="449"/>
      <c r="CE5" s="449"/>
      <c r="CF5" s="449"/>
      <c r="CG5" s="449"/>
      <c r="CH5" s="449"/>
      <c r="CI5" s="449"/>
      <c r="CJ5" s="449"/>
      <c r="CK5" s="449"/>
      <c r="CL5" s="449"/>
      <c r="CM5" s="449"/>
      <c r="CN5" s="449"/>
      <c r="CO5" s="449"/>
      <c r="CP5" s="442" t="s">
        <v>124</v>
      </c>
      <c r="CQ5" s="443"/>
      <c r="CR5" s="443"/>
      <c r="CS5" s="443"/>
      <c r="CT5" s="443"/>
      <c r="CU5" s="443"/>
      <c r="CV5" s="443"/>
      <c r="CW5" s="443"/>
      <c r="CX5" s="443"/>
      <c r="CY5" s="443"/>
      <c r="CZ5" s="443"/>
      <c r="DA5" s="443"/>
      <c r="DB5" s="443"/>
      <c r="DC5" s="443"/>
      <c r="DD5" s="443"/>
      <c r="DE5" s="443"/>
      <c r="DF5" s="443"/>
      <c r="DG5" s="450"/>
      <c r="DH5" s="448" t="s">
        <v>125</v>
      </c>
      <c r="DI5" s="449"/>
      <c r="DJ5" s="449"/>
      <c r="DK5" s="449"/>
      <c r="DL5" s="449"/>
      <c r="DM5" s="449"/>
      <c r="DN5" s="449"/>
      <c r="DO5" s="449"/>
      <c r="DP5" s="449"/>
      <c r="DQ5" s="449"/>
      <c r="DR5" s="449"/>
      <c r="DS5" s="449"/>
      <c r="DT5" s="449"/>
      <c r="DU5" s="449"/>
      <c r="DV5" s="449"/>
      <c r="DW5" s="449"/>
      <c r="DX5" s="449"/>
      <c r="DY5" s="451"/>
      <c r="DZ5" s="439"/>
      <c r="EA5" s="440"/>
      <c r="EB5" s="440"/>
      <c r="EC5" s="440"/>
      <c r="ED5" s="440"/>
      <c r="EE5" s="440"/>
      <c r="EF5" s="440"/>
      <c r="EG5" s="440"/>
      <c r="EH5" s="440"/>
      <c r="EI5" s="440"/>
      <c r="EJ5" s="440"/>
      <c r="EK5" s="440"/>
      <c r="EL5" s="440"/>
      <c r="EM5" s="440"/>
      <c r="EN5" s="440"/>
      <c r="EO5" s="440"/>
      <c r="EP5" s="440"/>
      <c r="EQ5" s="441"/>
    </row>
    <row r="6" spans="1:147" ht="12.75" customHeight="1" x14ac:dyDescent="0.2">
      <c r="A6" s="453"/>
      <c r="B6" s="456"/>
      <c r="C6" s="460"/>
      <c r="D6" s="432" t="s">
        <v>126</v>
      </c>
      <c r="E6" s="430" t="s">
        <v>127</v>
      </c>
      <c r="F6" s="430"/>
      <c r="G6" s="430"/>
      <c r="H6" s="430"/>
      <c r="I6" s="430"/>
      <c r="J6" s="430"/>
      <c r="K6" s="430"/>
      <c r="L6" s="430"/>
      <c r="M6" s="430"/>
      <c r="N6" s="430"/>
      <c r="O6" s="430"/>
      <c r="P6" s="430"/>
      <c r="Q6" s="430"/>
      <c r="R6" s="430"/>
      <c r="S6" s="430"/>
      <c r="T6" s="430"/>
      <c r="U6" s="435"/>
      <c r="V6" s="432" t="s">
        <v>126</v>
      </c>
      <c r="W6" s="430" t="s">
        <v>127</v>
      </c>
      <c r="X6" s="430"/>
      <c r="Y6" s="430"/>
      <c r="Z6" s="430"/>
      <c r="AA6" s="430"/>
      <c r="AB6" s="430"/>
      <c r="AC6" s="430"/>
      <c r="AD6" s="430"/>
      <c r="AE6" s="430"/>
      <c r="AF6" s="430"/>
      <c r="AG6" s="430"/>
      <c r="AH6" s="430"/>
      <c r="AI6" s="430"/>
      <c r="AJ6" s="430"/>
      <c r="AK6" s="430"/>
      <c r="AL6" s="430"/>
      <c r="AM6" s="431"/>
      <c r="AN6" s="432" t="s">
        <v>126</v>
      </c>
      <c r="AO6" s="430" t="s">
        <v>127</v>
      </c>
      <c r="AP6" s="430"/>
      <c r="AQ6" s="430"/>
      <c r="AR6" s="430"/>
      <c r="AS6" s="430"/>
      <c r="AT6" s="430"/>
      <c r="AU6" s="430"/>
      <c r="AV6" s="430"/>
      <c r="AW6" s="430"/>
      <c r="AX6" s="430"/>
      <c r="AY6" s="430"/>
      <c r="AZ6" s="430"/>
      <c r="BA6" s="430"/>
      <c r="BB6" s="430"/>
      <c r="BC6" s="430"/>
      <c r="BD6" s="430"/>
      <c r="BE6" s="431"/>
      <c r="BF6" s="432" t="s">
        <v>126</v>
      </c>
      <c r="BG6" s="430" t="s">
        <v>127</v>
      </c>
      <c r="BH6" s="430"/>
      <c r="BI6" s="430"/>
      <c r="BJ6" s="430"/>
      <c r="BK6" s="430"/>
      <c r="BL6" s="430"/>
      <c r="BM6" s="430"/>
      <c r="BN6" s="430"/>
      <c r="BO6" s="430"/>
      <c r="BP6" s="430"/>
      <c r="BQ6" s="430"/>
      <c r="BR6" s="430"/>
      <c r="BS6" s="430"/>
      <c r="BT6" s="430"/>
      <c r="BU6" s="430"/>
      <c r="BV6" s="430"/>
      <c r="BW6" s="431"/>
      <c r="BX6" s="432" t="s">
        <v>126</v>
      </c>
      <c r="BY6" s="430" t="s">
        <v>127</v>
      </c>
      <c r="BZ6" s="430"/>
      <c r="CA6" s="430"/>
      <c r="CB6" s="430"/>
      <c r="CC6" s="430"/>
      <c r="CD6" s="430"/>
      <c r="CE6" s="430"/>
      <c r="CF6" s="430"/>
      <c r="CG6" s="430"/>
      <c r="CH6" s="430"/>
      <c r="CI6" s="430"/>
      <c r="CJ6" s="430"/>
      <c r="CK6" s="430"/>
      <c r="CL6" s="430"/>
      <c r="CM6" s="430"/>
      <c r="CN6" s="430"/>
      <c r="CO6" s="431"/>
      <c r="CP6" s="432" t="s">
        <v>126</v>
      </c>
      <c r="CQ6" s="430" t="s">
        <v>127</v>
      </c>
      <c r="CR6" s="430"/>
      <c r="CS6" s="430"/>
      <c r="CT6" s="430"/>
      <c r="CU6" s="430"/>
      <c r="CV6" s="430"/>
      <c r="CW6" s="430"/>
      <c r="CX6" s="430"/>
      <c r="CY6" s="430"/>
      <c r="CZ6" s="430"/>
      <c r="DA6" s="430"/>
      <c r="DB6" s="430"/>
      <c r="DC6" s="430"/>
      <c r="DD6" s="430"/>
      <c r="DE6" s="430"/>
      <c r="DF6" s="430"/>
      <c r="DG6" s="431"/>
      <c r="DH6" s="432" t="s">
        <v>126</v>
      </c>
      <c r="DI6" s="430" t="s">
        <v>127</v>
      </c>
      <c r="DJ6" s="430"/>
      <c r="DK6" s="430"/>
      <c r="DL6" s="430"/>
      <c r="DM6" s="430"/>
      <c r="DN6" s="430"/>
      <c r="DO6" s="430"/>
      <c r="DP6" s="430"/>
      <c r="DQ6" s="430"/>
      <c r="DR6" s="430"/>
      <c r="DS6" s="430"/>
      <c r="DT6" s="430"/>
      <c r="DU6" s="430"/>
      <c r="DV6" s="430"/>
      <c r="DW6" s="430"/>
      <c r="DX6" s="430"/>
      <c r="DY6" s="431"/>
      <c r="DZ6" s="432" t="s">
        <v>126</v>
      </c>
      <c r="EA6" s="430" t="s">
        <v>127</v>
      </c>
      <c r="EB6" s="430"/>
      <c r="EC6" s="430"/>
      <c r="ED6" s="430"/>
      <c r="EE6" s="430"/>
      <c r="EF6" s="430"/>
      <c r="EG6" s="430"/>
      <c r="EH6" s="430"/>
      <c r="EI6" s="430"/>
      <c r="EJ6" s="430"/>
      <c r="EK6" s="430"/>
      <c r="EL6" s="430"/>
      <c r="EM6" s="430"/>
      <c r="EN6" s="430"/>
      <c r="EO6" s="430"/>
      <c r="EP6" s="430"/>
      <c r="EQ6" s="435"/>
    </row>
    <row r="7" spans="1:147" ht="12.75" customHeight="1" x14ac:dyDescent="0.2">
      <c r="A7" s="453"/>
      <c r="B7" s="456"/>
      <c r="C7" s="460"/>
      <c r="D7" s="433"/>
      <c r="E7" s="425" t="s">
        <v>128</v>
      </c>
      <c r="F7" s="425" t="s">
        <v>53</v>
      </c>
      <c r="G7" s="425" t="s">
        <v>129</v>
      </c>
      <c r="H7" s="425" t="s">
        <v>130</v>
      </c>
      <c r="I7" s="425" t="s">
        <v>131</v>
      </c>
      <c r="J7" s="425" t="s">
        <v>132</v>
      </c>
      <c r="K7" s="425" t="s">
        <v>133</v>
      </c>
      <c r="L7" s="425" t="s">
        <v>134</v>
      </c>
      <c r="M7" s="425" t="s">
        <v>135</v>
      </c>
      <c r="N7" s="425" t="s">
        <v>69</v>
      </c>
      <c r="O7" s="425" t="s">
        <v>71</v>
      </c>
      <c r="P7" s="425" t="s">
        <v>73</v>
      </c>
      <c r="Q7" s="425" t="s">
        <v>136</v>
      </c>
      <c r="R7" s="425" t="s">
        <v>137</v>
      </c>
      <c r="S7" s="427" t="s">
        <v>138</v>
      </c>
      <c r="T7" s="428"/>
      <c r="U7" s="429"/>
      <c r="V7" s="433"/>
      <c r="W7" s="425" t="s">
        <v>128</v>
      </c>
      <c r="X7" s="425" t="s">
        <v>53</v>
      </c>
      <c r="Y7" s="425" t="s">
        <v>129</v>
      </c>
      <c r="Z7" s="425" t="s">
        <v>130</v>
      </c>
      <c r="AA7" s="425" t="s">
        <v>131</v>
      </c>
      <c r="AB7" s="425" t="s">
        <v>132</v>
      </c>
      <c r="AC7" s="425" t="s">
        <v>133</v>
      </c>
      <c r="AD7" s="425" t="s">
        <v>134</v>
      </c>
      <c r="AE7" s="425" t="s">
        <v>135</v>
      </c>
      <c r="AF7" s="425" t="s">
        <v>69</v>
      </c>
      <c r="AG7" s="425" t="s">
        <v>71</v>
      </c>
      <c r="AH7" s="425" t="s">
        <v>73</v>
      </c>
      <c r="AI7" s="425" t="s">
        <v>136</v>
      </c>
      <c r="AJ7" s="425" t="s">
        <v>137</v>
      </c>
      <c r="AK7" s="427" t="s">
        <v>138</v>
      </c>
      <c r="AL7" s="428"/>
      <c r="AM7" s="429"/>
      <c r="AN7" s="433"/>
      <c r="AO7" s="425" t="s">
        <v>128</v>
      </c>
      <c r="AP7" s="425" t="s">
        <v>53</v>
      </c>
      <c r="AQ7" s="425" t="s">
        <v>129</v>
      </c>
      <c r="AR7" s="425" t="s">
        <v>130</v>
      </c>
      <c r="AS7" s="425" t="s">
        <v>131</v>
      </c>
      <c r="AT7" s="425" t="s">
        <v>132</v>
      </c>
      <c r="AU7" s="425" t="s">
        <v>133</v>
      </c>
      <c r="AV7" s="425" t="s">
        <v>134</v>
      </c>
      <c r="AW7" s="425" t="s">
        <v>135</v>
      </c>
      <c r="AX7" s="425" t="s">
        <v>69</v>
      </c>
      <c r="AY7" s="425" t="s">
        <v>71</v>
      </c>
      <c r="AZ7" s="425" t="s">
        <v>73</v>
      </c>
      <c r="BA7" s="425" t="s">
        <v>136</v>
      </c>
      <c r="BB7" s="425" t="s">
        <v>137</v>
      </c>
      <c r="BC7" s="427" t="s">
        <v>138</v>
      </c>
      <c r="BD7" s="428"/>
      <c r="BE7" s="429"/>
      <c r="BF7" s="433"/>
      <c r="BG7" s="425" t="s">
        <v>128</v>
      </c>
      <c r="BH7" s="425" t="s">
        <v>53</v>
      </c>
      <c r="BI7" s="425" t="s">
        <v>129</v>
      </c>
      <c r="BJ7" s="425" t="s">
        <v>130</v>
      </c>
      <c r="BK7" s="425" t="s">
        <v>131</v>
      </c>
      <c r="BL7" s="425" t="s">
        <v>132</v>
      </c>
      <c r="BM7" s="425" t="s">
        <v>133</v>
      </c>
      <c r="BN7" s="425" t="s">
        <v>134</v>
      </c>
      <c r="BO7" s="425" t="s">
        <v>135</v>
      </c>
      <c r="BP7" s="425" t="s">
        <v>69</v>
      </c>
      <c r="BQ7" s="425" t="s">
        <v>71</v>
      </c>
      <c r="BR7" s="425" t="s">
        <v>73</v>
      </c>
      <c r="BS7" s="425" t="s">
        <v>136</v>
      </c>
      <c r="BT7" s="425" t="s">
        <v>137</v>
      </c>
      <c r="BU7" s="427" t="s">
        <v>138</v>
      </c>
      <c r="BV7" s="428"/>
      <c r="BW7" s="429"/>
      <c r="BX7" s="433"/>
      <c r="BY7" s="425" t="s">
        <v>128</v>
      </c>
      <c r="BZ7" s="425" t="s">
        <v>53</v>
      </c>
      <c r="CA7" s="425" t="s">
        <v>129</v>
      </c>
      <c r="CB7" s="425" t="s">
        <v>130</v>
      </c>
      <c r="CC7" s="425" t="s">
        <v>131</v>
      </c>
      <c r="CD7" s="425" t="s">
        <v>132</v>
      </c>
      <c r="CE7" s="425" t="s">
        <v>133</v>
      </c>
      <c r="CF7" s="425" t="s">
        <v>134</v>
      </c>
      <c r="CG7" s="425" t="s">
        <v>135</v>
      </c>
      <c r="CH7" s="425" t="s">
        <v>69</v>
      </c>
      <c r="CI7" s="425" t="s">
        <v>71</v>
      </c>
      <c r="CJ7" s="425" t="s">
        <v>73</v>
      </c>
      <c r="CK7" s="425" t="s">
        <v>136</v>
      </c>
      <c r="CL7" s="425" t="s">
        <v>137</v>
      </c>
      <c r="CM7" s="427" t="s">
        <v>138</v>
      </c>
      <c r="CN7" s="428"/>
      <c r="CO7" s="429"/>
      <c r="CP7" s="433"/>
      <c r="CQ7" s="425" t="s">
        <v>128</v>
      </c>
      <c r="CR7" s="425" t="s">
        <v>53</v>
      </c>
      <c r="CS7" s="425" t="s">
        <v>129</v>
      </c>
      <c r="CT7" s="425" t="s">
        <v>130</v>
      </c>
      <c r="CU7" s="425" t="s">
        <v>131</v>
      </c>
      <c r="CV7" s="425" t="s">
        <v>132</v>
      </c>
      <c r="CW7" s="425" t="s">
        <v>133</v>
      </c>
      <c r="CX7" s="425" t="s">
        <v>134</v>
      </c>
      <c r="CY7" s="425" t="s">
        <v>135</v>
      </c>
      <c r="CZ7" s="425" t="s">
        <v>69</v>
      </c>
      <c r="DA7" s="425" t="s">
        <v>71</v>
      </c>
      <c r="DB7" s="425" t="s">
        <v>73</v>
      </c>
      <c r="DC7" s="425" t="s">
        <v>136</v>
      </c>
      <c r="DD7" s="425" t="s">
        <v>137</v>
      </c>
      <c r="DE7" s="427" t="s">
        <v>138</v>
      </c>
      <c r="DF7" s="428"/>
      <c r="DG7" s="429"/>
      <c r="DH7" s="433"/>
      <c r="DI7" s="425" t="s">
        <v>128</v>
      </c>
      <c r="DJ7" s="425" t="s">
        <v>53</v>
      </c>
      <c r="DK7" s="425" t="s">
        <v>129</v>
      </c>
      <c r="DL7" s="425" t="s">
        <v>130</v>
      </c>
      <c r="DM7" s="425" t="s">
        <v>131</v>
      </c>
      <c r="DN7" s="425" t="s">
        <v>132</v>
      </c>
      <c r="DO7" s="425" t="s">
        <v>133</v>
      </c>
      <c r="DP7" s="425" t="s">
        <v>134</v>
      </c>
      <c r="DQ7" s="425" t="s">
        <v>135</v>
      </c>
      <c r="DR7" s="425" t="s">
        <v>69</v>
      </c>
      <c r="DS7" s="425" t="s">
        <v>71</v>
      </c>
      <c r="DT7" s="425" t="s">
        <v>73</v>
      </c>
      <c r="DU7" s="425" t="s">
        <v>136</v>
      </c>
      <c r="DV7" s="425" t="s">
        <v>137</v>
      </c>
      <c r="DW7" s="427" t="s">
        <v>138</v>
      </c>
      <c r="DX7" s="428"/>
      <c r="DY7" s="429"/>
      <c r="DZ7" s="433"/>
      <c r="EA7" s="425" t="s">
        <v>128</v>
      </c>
      <c r="EB7" s="425" t="s">
        <v>53</v>
      </c>
      <c r="EC7" s="425" t="s">
        <v>129</v>
      </c>
      <c r="ED7" s="425" t="s">
        <v>130</v>
      </c>
      <c r="EE7" s="425" t="s">
        <v>131</v>
      </c>
      <c r="EF7" s="425" t="s">
        <v>132</v>
      </c>
      <c r="EG7" s="425" t="s">
        <v>133</v>
      </c>
      <c r="EH7" s="425" t="s">
        <v>134</v>
      </c>
      <c r="EI7" s="425" t="s">
        <v>135</v>
      </c>
      <c r="EJ7" s="425" t="s">
        <v>69</v>
      </c>
      <c r="EK7" s="425" t="s">
        <v>71</v>
      </c>
      <c r="EL7" s="425" t="s">
        <v>73</v>
      </c>
      <c r="EM7" s="425" t="s">
        <v>136</v>
      </c>
      <c r="EN7" s="425" t="s">
        <v>137</v>
      </c>
      <c r="EO7" s="427" t="s">
        <v>138</v>
      </c>
      <c r="EP7" s="428"/>
      <c r="EQ7" s="429"/>
    </row>
    <row r="8" spans="1:147" ht="78.75" customHeight="1" x14ac:dyDescent="0.2">
      <c r="A8" s="454"/>
      <c r="B8" s="457"/>
      <c r="C8" s="461"/>
      <c r="D8" s="434"/>
      <c r="E8" s="426"/>
      <c r="F8" s="426"/>
      <c r="G8" s="426"/>
      <c r="H8" s="426"/>
      <c r="I8" s="426"/>
      <c r="J8" s="426"/>
      <c r="K8" s="426"/>
      <c r="L8" s="426"/>
      <c r="M8" s="426"/>
      <c r="N8" s="426"/>
      <c r="O8" s="426"/>
      <c r="P8" s="426"/>
      <c r="Q8" s="426"/>
      <c r="R8" s="426"/>
      <c r="S8" s="238" t="s">
        <v>139</v>
      </c>
      <c r="T8" s="239" t="s">
        <v>140</v>
      </c>
      <c r="U8" s="240" t="s">
        <v>83</v>
      </c>
      <c r="V8" s="465"/>
      <c r="W8" s="426"/>
      <c r="X8" s="426"/>
      <c r="Y8" s="426"/>
      <c r="Z8" s="426"/>
      <c r="AA8" s="426"/>
      <c r="AB8" s="426"/>
      <c r="AC8" s="426"/>
      <c r="AD8" s="426"/>
      <c r="AE8" s="426"/>
      <c r="AF8" s="426"/>
      <c r="AG8" s="426"/>
      <c r="AH8" s="426"/>
      <c r="AI8" s="426"/>
      <c r="AJ8" s="426"/>
      <c r="AK8" s="238" t="s">
        <v>139</v>
      </c>
      <c r="AL8" s="239" t="s">
        <v>140</v>
      </c>
      <c r="AM8" s="240" t="s">
        <v>83</v>
      </c>
      <c r="AN8" s="434"/>
      <c r="AO8" s="426"/>
      <c r="AP8" s="426"/>
      <c r="AQ8" s="426"/>
      <c r="AR8" s="426"/>
      <c r="AS8" s="426"/>
      <c r="AT8" s="426"/>
      <c r="AU8" s="426"/>
      <c r="AV8" s="426"/>
      <c r="AW8" s="426"/>
      <c r="AX8" s="426"/>
      <c r="AY8" s="426"/>
      <c r="AZ8" s="426"/>
      <c r="BA8" s="426"/>
      <c r="BB8" s="426"/>
      <c r="BC8" s="238" t="s">
        <v>139</v>
      </c>
      <c r="BD8" s="239" t="s">
        <v>140</v>
      </c>
      <c r="BE8" s="240" t="s">
        <v>83</v>
      </c>
      <c r="BF8" s="434"/>
      <c r="BG8" s="426"/>
      <c r="BH8" s="426"/>
      <c r="BI8" s="426"/>
      <c r="BJ8" s="426"/>
      <c r="BK8" s="426"/>
      <c r="BL8" s="426"/>
      <c r="BM8" s="426"/>
      <c r="BN8" s="426"/>
      <c r="BO8" s="426"/>
      <c r="BP8" s="426"/>
      <c r="BQ8" s="426"/>
      <c r="BR8" s="426"/>
      <c r="BS8" s="426"/>
      <c r="BT8" s="426"/>
      <c r="BU8" s="238" t="s">
        <v>139</v>
      </c>
      <c r="BV8" s="239" t="s">
        <v>140</v>
      </c>
      <c r="BW8" s="240" t="s">
        <v>83</v>
      </c>
      <c r="BX8" s="434"/>
      <c r="BY8" s="426"/>
      <c r="BZ8" s="426"/>
      <c r="CA8" s="426"/>
      <c r="CB8" s="426"/>
      <c r="CC8" s="426"/>
      <c r="CD8" s="426"/>
      <c r="CE8" s="426"/>
      <c r="CF8" s="426"/>
      <c r="CG8" s="426"/>
      <c r="CH8" s="426"/>
      <c r="CI8" s="426"/>
      <c r="CJ8" s="426"/>
      <c r="CK8" s="426"/>
      <c r="CL8" s="426"/>
      <c r="CM8" s="238" t="s">
        <v>139</v>
      </c>
      <c r="CN8" s="239" t="s">
        <v>140</v>
      </c>
      <c r="CO8" s="240" t="s">
        <v>83</v>
      </c>
      <c r="CP8" s="434"/>
      <c r="CQ8" s="426"/>
      <c r="CR8" s="426"/>
      <c r="CS8" s="426"/>
      <c r="CT8" s="426"/>
      <c r="CU8" s="426"/>
      <c r="CV8" s="426"/>
      <c r="CW8" s="426"/>
      <c r="CX8" s="426"/>
      <c r="CY8" s="426"/>
      <c r="CZ8" s="426"/>
      <c r="DA8" s="426"/>
      <c r="DB8" s="426"/>
      <c r="DC8" s="426"/>
      <c r="DD8" s="426"/>
      <c r="DE8" s="238" t="s">
        <v>139</v>
      </c>
      <c r="DF8" s="239" t="s">
        <v>140</v>
      </c>
      <c r="DG8" s="240" t="s">
        <v>83</v>
      </c>
      <c r="DH8" s="434"/>
      <c r="DI8" s="426"/>
      <c r="DJ8" s="426"/>
      <c r="DK8" s="426"/>
      <c r="DL8" s="426"/>
      <c r="DM8" s="426"/>
      <c r="DN8" s="426"/>
      <c r="DO8" s="426"/>
      <c r="DP8" s="426"/>
      <c r="DQ8" s="426"/>
      <c r="DR8" s="426"/>
      <c r="DS8" s="426"/>
      <c r="DT8" s="426"/>
      <c r="DU8" s="426"/>
      <c r="DV8" s="426"/>
      <c r="DW8" s="238" t="s">
        <v>139</v>
      </c>
      <c r="DX8" s="239" t="s">
        <v>140</v>
      </c>
      <c r="DY8" s="240" t="s">
        <v>83</v>
      </c>
      <c r="DZ8" s="434"/>
      <c r="EA8" s="426"/>
      <c r="EB8" s="426"/>
      <c r="EC8" s="426"/>
      <c r="ED8" s="426"/>
      <c r="EE8" s="426"/>
      <c r="EF8" s="426"/>
      <c r="EG8" s="426"/>
      <c r="EH8" s="426"/>
      <c r="EI8" s="426"/>
      <c r="EJ8" s="426"/>
      <c r="EK8" s="426"/>
      <c r="EL8" s="426"/>
      <c r="EM8" s="426"/>
      <c r="EN8" s="426"/>
      <c r="EO8" s="238" t="s">
        <v>139</v>
      </c>
      <c r="EP8" s="239" t="s">
        <v>140</v>
      </c>
      <c r="EQ8" s="240" t="s">
        <v>83</v>
      </c>
    </row>
    <row r="9" spans="1:147" x14ac:dyDescent="0.2">
      <c r="A9" s="250"/>
      <c r="B9" s="241" t="s">
        <v>141</v>
      </c>
      <c r="C9" s="242"/>
      <c r="D9" s="120">
        <f>E9+F9+G9+I9+J9+K9+L9+N9+O9+P9+H9+M9+Q9+R9+S9</f>
        <v>76</v>
      </c>
      <c r="E9" s="121">
        <f t="shared" ref="E9:T9" si="0">SUM(E10:E75)</f>
        <v>0</v>
      </c>
      <c r="F9" s="121">
        <f t="shared" si="0"/>
        <v>0</v>
      </c>
      <c r="G9" s="121">
        <f t="shared" si="0"/>
        <v>2</v>
      </c>
      <c r="H9" s="121">
        <f t="shared" si="0"/>
        <v>8</v>
      </c>
      <c r="I9" s="121">
        <f>SUM(I10:I75)</f>
        <v>0</v>
      </c>
      <c r="J9" s="121">
        <f t="shared" si="0"/>
        <v>7</v>
      </c>
      <c r="K9" s="121">
        <f>SUM(K10:K75)</f>
        <v>0</v>
      </c>
      <c r="L9" s="121">
        <f t="shared" si="0"/>
        <v>1</v>
      </c>
      <c r="M9" s="121">
        <f t="shared" si="0"/>
        <v>0</v>
      </c>
      <c r="N9" s="121">
        <f t="shared" si="0"/>
        <v>5</v>
      </c>
      <c r="O9" s="121">
        <f t="shared" si="0"/>
        <v>0</v>
      </c>
      <c r="P9" s="121">
        <f t="shared" si="0"/>
        <v>0</v>
      </c>
      <c r="Q9" s="121">
        <f t="shared" si="0"/>
        <v>35</v>
      </c>
      <c r="R9" s="121">
        <f t="shared" si="0"/>
        <v>0</v>
      </c>
      <c r="S9" s="121">
        <f t="shared" si="0"/>
        <v>18</v>
      </c>
      <c r="T9" s="121">
        <f t="shared" si="0"/>
        <v>18</v>
      </c>
      <c r="U9" s="122">
        <f>SUM(U10:U75)</f>
        <v>0</v>
      </c>
      <c r="V9" s="120">
        <f>X9+AE9+AH9+AI9+AJ9+W9+Y9+Z9+AA9+AB9+AC9+AD9+AF9+AG9+AK9</f>
        <v>698</v>
      </c>
      <c r="W9" s="121">
        <f>SUM(W10:W75)</f>
        <v>3</v>
      </c>
      <c r="X9" s="121">
        <f t="shared" ref="X9:AI9" si="1">SUM(X10:X75)</f>
        <v>2</v>
      </c>
      <c r="Y9" s="121">
        <f t="shared" si="1"/>
        <v>27</v>
      </c>
      <c r="Z9" s="121">
        <f t="shared" si="1"/>
        <v>21</v>
      </c>
      <c r="AA9" s="121">
        <f t="shared" si="1"/>
        <v>0</v>
      </c>
      <c r="AB9" s="121">
        <f t="shared" si="1"/>
        <v>282</v>
      </c>
      <c r="AC9" s="121">
        <f t="shared" si="1"/>
        <v>22</v>
      </c>
      <c r="AD9" s="121">
        <f t="shared" si="1"/>
        <v>16</v>
      </c>
      <c r="AE9" s="121">
        <f t="shared" si="1"/>
        <v>0</v>
      </c>
      <c r="AF9" s="121">
        <f t="shared" si="1"/>
        <v>48</v>
      </c>
      <c r="AG9" s="121">
        <f t="shared" si="1"/>
        <v>3</v>
      </c>
      <c r="AH9" s="121">
        <f t="shared" si="1"/>
        <v>0</v>
      </c>
      <c r="AI9" s="121">
        <f t="shared" si="1"/>
        <v>108</v>
      </c>
      <c r="AJ9" s="121">
        <f>SUM(AJ10:AJ75)</f>
        <v>51</v>
      </c>
      <c r="AK9" s="121">
        <f>SUM(AK10:AK75)</f>
        <v>115</v>
      </c>
      <c r="AL9" s="121">
        <f>SUM(AL10:AL75)</f>
        <v>115</v>
      </c>
      <c r="AM9" s="123">
        <f>SUM(AM10:AM75)</f>
        <v>0</v>
      </c>
      <c r="AN9" s="120">
        <f>AO9+AP9+AQ9+AW9+AX9+AY9+AZ9+BA9+BB9+BC9+AR9+AS9+AT9+AU9+AV9</f>
        <v>774</v>
      </c>
      <c r="AO9" s="121">
        <f>SUM(AO10:AO75)</f>
        <v>3</v>
      </c>
      <c r="AP9" s="121">
        <f t="shared" ref="AP9:BA9" si="2">SUM(AP10:AP75)</f>
        <v>2</v>
      </c>
      <c r="AQ9" s="121">
        <f t="shared" si="2"/>
        <v>29</v>
      </c>
      <c r="AR9" s="121">
        <f t="shared" si="2"/>
        <v>29</v>
      </c>
      <c r="AS9" s="121">
        <f t="shared" si="2"/>
        <v>0</v>
      </c>
      <c r="AT9" s="121">
        <f t="shared" si="2"/>
        <v>289</v>
      </c>
      <c r="AU9" s="121">
        <f t="shared" si="2"/>
        <v>22</v>
      </c>
      <c r="AV9" s="121">
        <f t="shared" si="2"/>
        <v>17</v>
      </c>
      <c r="AW9" s="121">
        <f t="shared" si="2"/>
        <v>0</v>
      </c>
      <c r="AX9" s="121">
        <f t="shared" si="2"/>
        <v>53</v>
      </c>
      <c r="AY9" s="121">
        <f>SUM(AY10:AY75)</f>
        <v>3</v>
      </c>
      <c r="AZ9" s="121">
        <f t="shared" si="2"/>
        <v>0</v>
      </c>
      <c r="BA9" s="121">
        <f t="shared" si="2"/>
        <v>143</v>
      </c>
      <c r="BB9" s="121">
        <f>SUM(BB10:BB75)</f>
        <v>51</v>
      </c>
      <c r="BC9" s="121">
        <f>SUM(BC10:BC75)</f>
        <v>133</v>
      </c>
      <c r="BD9" s="121">
        <f>SUM(BD10:BD75)</f>
        <v>133</v>
      </c>
      <c r="BE9" s="123">
        <f>SUM(BE10:BE75)</f>
        <v>0</v>
      </c>
      <c r="BF9" s="120">
        <f>BG9+BH9+BI9+BO9+BP9+BQ9+BR9+BS9+BU9+BT9+BJ9+BK9+BL9+BM9+BN9</f>
        <v>640</v>
      </c>
      <c r="BG9" s="121">
        <f t="shared" ref="BG9:BT9" si="3">SUM(BG10:BG75)</f>
        <v>2</v>
      </c>
      <c r="BH9" s="121">
        <f>SUM(BH10:BH75)</f>
        <v>2</v>
      </c>
      <c r="BI9" s="121">
        <f t="shared" si="3"/>
        <v>17</v>
      </c>
      <c r="BJ9" s="121">
        <f t="shared" si="3"/>
        <v>21</v>
      </c>
      <c r="BK9" s="121">
        <f t="shared" si="3"/>
        <v>0</v>
      </c>
      <c r="BL9" s="121">
        <f t="shared" si="3"/>
        <v>235</v>
      </c>
      <c r="BM9" s="121">
        <f t="shared" si="3"/>
        <v>17</v>
      </c>
      <c r="BN9" s="121">
        <f t="shared" si="3"/>
        <v>15</v>
      </c>
      <c r="BO9" s="121">
        <f t="shared" si="3"/>
        <v>0</v>
      </c>
      <c r="BP9" s="121">
        <f t="shared" si="3"/>
        <v>47</v>
      </c>
      <c r="BQ9" s="121">
        <f t="shared" si="3"/>
        <v>3</v>
      </c>
      <c r="BR9" s="121">
        <f t="shared" si="3"/>
        <v>0</v>
      </c>
      <c r="BS9" s="121">
        <f t="shared" si="3"/>
        <v>119</v>
      </c>
      <c r="BT9" s="121">
        <f t="shared" si="3"/>
        <v>51</v>
      </c>
      <c r="BU9" s="121">
        <f>SUM(BU10:BU75)</f>
        <v>111</v>
      </c>
      <c r="BV9" s="121">
        <f>SUM(BV10:BV75)</f>
        <v>111</v>
      </c>
      <c r="BW9" s="123">
        <f>SUM(BW10:BW75)</f>
        <v>0</v>
      </c>
      <c r="BX9" s="120">
        <f>BY9+BZ9+CA9+CG9+CH9+CI9+CJ9+CK9+CM9+CL9+CB9+CC9+CD9+CE9+CF9</f>
        <v>466</v>
      </c>
      <c r="BY9" s="121">
        <f>SUM(BY10:BY75)</f>
        <v>1</v>
      </c>
      <c r="BZ9" s="121">
        <f t="shared" ref="BZ9:CL9" si="4">SUM(BZ10:BZ75)</f>
        <v>2</v>
      </c>
      <c r="CA9" s="121">
        <f t="shared" si="4"/>
        <v>11</v>
      </c>
      <c r="CB9" s="121">
        <f t="shared" si="4"/>
        <v>14</v>
      </c>
      <c r="CC9" s="121">
        <f t="shared" si="4"/>
        <v>0</v>
      </c>
      <c r="CD9" s="121">
        <f t="shared" si="4"/>
        <v>215</v>
      </c>
      <c r="CE9" s="121">
        <f t="shared" si="4"/>
        <v>14</v>
      </c>
      <c r="CF9" s="121">
        <f t="shared" si="4"/>
        <v>11</v>
      </c>
      <c r="CG9" s="121">
        <f t="shared" si="4"/>
        <v>0</v>
      </c>
      <c r="CH9" s="121">
        <f t="shared" si="4"/>
        <v>2</v>
      </c>
      <c r="CI9" s="121">
        <f>SUM(CI10:CI75)</f>
        <v>1</v>
      </c>
      <c r="CJ9" s="121">
        <f t="shared" si="4"/>
        <v>0</v>
      </c>
      <c r="CK9" s="121">
        <f t="shared" si="4"/>
        <v>60</v>
      </c>
      <c r="CL9" s="121">
        <f t="shared" si="4"/>
        <v>49</v>
      </c>
      <c r="CM9" s="121">
        <f>SUM(CM10:CM75)</f>
        <v>86</v>
      </c>
      <c r="CN9" s="121">
        <f>SUM(CN10:CN75)</f>
        <v>86</v>
      </c>
      <c r="CO9" s="123">
        <f>SUM(CO10:CO75)</f>
        <v>0</v>
      </c>
      <c r="CP9" s="120">
        <f>CQ9+CR9+CS9+CY9+CZ9+DA9+DB9+DC9+DE9+DD9+CT9+CU9+CV9+CW9+CX9</f>
        <v>174</v>
      </c>
      <c r="CQ9" s="121">
        <f t="shared" ref="CQ9:DG9" si="5">SUM(CQ10:CQ75)</f>
        <v>1</v>
      </c>
      <c r="CR9" s="121">
        <f>SUM(CR10:CR75)</f>
        <v>0</v>
      </c>
      <c r="CS9" s="121">
        <f t="shared" si="5"/>
        <v>6</v>
      </c>
      <c r="CT9" s="121">
        <f t="shared" si="5"/>
        <v>7</v>
      </c>
      <c r="CU9" s="121">
        <f t="shared" si="5"/>
        <v>0</v>
      </c>
      <c r="CV9" s="121">
        <f t="shared" si="5"/>
        <v>20</v>
      </c>
      <c r="CW9" s="121">
        <f t="shared" si="5"/>
        <v>3</v>
      </c>
      <c r="CX9" s="121">
        <f t="shared" si="5"/>
        <v>4</v>
      </c>
      <c r="CY9" s="121">
        <f t="shared" si="5"/>
        <v>0</v>
      </c>
      <c r="CZ9" s="121">
        <f t="shared" si="5"/>
        <v>45</v>
      </c>
      <c r="DA9" s="121">
        <f t="shared" si="5"/>
        <v>2</v>
      </c>
      <c r="DB9" s="121">
        <f t="shared" si="5"/>
        <v>0</v>
      </c>
      <c r="DC9" s="121">
        <f t="shared" si="5"/>
        <v>59</v>
      </c>
      <c r="DD9" s="121">
        <f t="shared" si="5"/>
        <v>2</v>
      </c>
      <c r="DE9" s="121">
        <f>SUM(DE10:DE75)</f>
        <v>25</v>
      </c>
      <c r="DF9" s="121">
        <f t="shared" si="5"/>
        <v>25</v>
      </c>
      <c r="DG9" s="123">
        <f t="shared" si="5"/>
        <v>0</v>
      </c>
      <c r="DH9" s="120">
        <f>DI9+DJ9+DK9+DQ9+DR9+DS9+DT9+DU9+DW9+DV9+DL9+DM9+DN9+DO9+DP9</f>
        <v>584</v>
      </c>
      <c r="DI9" s="121">
        <f t="shared" ref="DI9:DY9" si="6">SUM(DI10:DI75)</f>
        <v>1</v>
      </c>
      <c r="DJ9" s="121">
        <f t="shared" si="6"/>
        <v>2</v>
      </c>
      <c r="DK9" s="121">
        <f t="shared" si="6"/>
        <v>12</v>
      </c>
      <c r="DL9" s="121">
        <f t="shared" si="6"/>
        <v>15</v>
      </c>
      <c r="DM9" s="121">
        <f t="shared" si="6"/>
        <v>0</v>
      </c>
      <c r="DN9" s="121">
        <f t="shared" si="6"/>
        <v>229</v>
      </c>
      <c r="DO9" s="121">
        <f t="shared" si="6"/>
        <v>5</v>
      </c>
      <c r="DP9" s="121">
        <f t="shared" si="6"/>
        <v>14</v>
      </c>
      <c r="DQ9" s="121">
        <f t="shared" si="6"/>
        <v>0</v>
      </c>
      <c r="DR9" s="121">
        <f t="shared" si="6"/>
        <v>45</v>
      </c>
      <c r="DS9" s="121">
        <f t="shared" si="6"/>
        <v>3</v>
      </c>
      <c r="DT9" s="121">
        <f t="shared" si="6"/>
        <v>0</v>
      </c>
      <c r="DU9" s="121">
        <f t="shared" si="6"/>
        <v>105</v>
      </c>
      <c r="DV9" s="121">
        <f t="shared" si="6"/>
        <v>51</v>
      </c>
      <c r="DW9" s="121">
        <f t="shared" si="6"/>
        <v>102</v>
      </c>
      <c r="DX9" s="121">
        <f t="shared" si="6"/>
        <v>102</v>
      </c>
      <c r="DY9" s="123">
        <f t="shared" si="6"/>
        <v>0</v>
      </c>
      <c r="DZ9" s="120">
        <f>EA9+EB9+EC9+EI9+EJ9+EK9+EL9+EM9+EO9+EN9+ED9+EE9+EF9+EG9+EH9</f>
        <v>134</v>
      </c>
      <c r="EA9" s="121">
        <f t="shared" ref="EA9:EQ9" si="7">SUM(EA10:EA75)</f>
        <v>1</v>
      </c>
      <c r="EB9" s="121">
        <f t="shared" si="7"/>
        <v>0</v>
      </c>
      <c r="EC9" s="121">
        <f t="shared" si="7"/>
        <v>12</v>
      </c>
      <c r="ED9" s="121">
        <f t="shared" si="7"/>
        <v>8</v>
      </c>
      <c r="EE9" s="121">
        <f t="shared" si="7"/>
        <v>0</v>
      </c>
      <c r="EF9" s="121">
        <f t="shared" si="7"/>
        <v>54</v>
      </c>
      <c r="EG9" s="121">
        <f t="shared" si="7"/>
        <v>5</v>
      </c>
      <c r="EH9" s="121">
        <f t="shared" si="7"/>
        <v>2</v>
      </c>
      <c r="EI9" s="121">
        <f t="shared" si="7"/>
        <v>0</v>
      </c>
      <c r="EJ9" s="121">
        <f t="shared" si="7"/>
        <v>6</v>
      </c>
      <c r="EK9" s="121">
        <f t="shared" si="7"/>
        <v>0</v>
      </c>
      <c r="EL9" s="121">
        <f t="shared" si="7"/>
        <v>0</v>
      </c>
      <c r="EM9" s="121">
        <f t="shared" si="7"/>
        <v>24</v>
      </c>
      <c r="EN9" s="121">
        <f t="shared" si="7"/>
        <v>0</v>
      </c>
      <c r="EO9" s="121">
        <f>SUM(EO10:EO75)</f>
        <v>22</v>
      </c>
      <c r="EP9" s="121">
        <f t="shared" si="7"/>
        <v>22</v>
      </c>
      <c r="EQ9" s="122">
        <f t="shared" si="7"/>
        <v>0</v>
      </c>
    </row>
    <row r="10" spans="1:147" x14ac:dyDescent="0.2">
      <c r="A10" s="250">
        <v>1</v>
      </c>
      <c r="B10" s="251" t="s">
        <v>233</v>
      </c>
      <c r="C10" s="250">
        <v>26</v>
      </c>
      <c r="D10" s="120">
        <f>E10+F10+G10+I10+J10+K10+L10+N10+O10+P10+H10+M10+Q10+R10+S10</f>
        <v>18</v>
      </c>
      <c r="E10" s="124"/>
      <c r="F10" s="252"/>
      <c r="G10" s="252">
        <v>1</v>
      </c>
      <c r="H10" s="252">
        <v>1</v>
      </c>
      <c r="I10" s="252"/>
      <c r="J10" s="252">
        <v>2</v>
      </c>
      <c r="K10" s="252"/>
      <c r="L10" s="252">
        <v>1</v>
      </c>
      <c r="M10" s="252"/>
      <c r="N10" s="252">
        <v>2</v>
      </c>
      <c r="O10" s="252"/>
      <c r="P10" s="252"/>
      <c r="Q10" s="252">
        <v>6</v>
      </c>
      <c r="R10" s="252"/>
      <c r="S10" s="125">
        <f>T10+U10</f>
        <v>5</v>
      </c>
      <c r="T10" s="252">
        <v>5</v>
      </c>
      <c r="U10" s="253"/>
      <c r="V10" s="120">
        <f>X10+AE10+AH10+AI10+AJ10+W10+Y10+Z10+AA10+AB10+AC10+AD10+AF10+AG10+AK10</f>
        <v>156</v>
      </c>
      <c r="W10" s="252"/>
      <c r="X10" s="252"/>
      <c r="Y10" s="252">
        <v>6</v>
      </c>
      <c r="Z10" s="252">
        <v>5</v>
      </c>
      <c r="AA10" s="252"/>
      <c r="AB10" s="252">
        <v>62</v>
      </c>
      <c r="AC10" s="252">
        <v>4</v>
      </c>
      <c r="AD10" s="252">
        <v>4</v>
      </c>
      <c r="AE10" s="252"/>
      <c r="AF10" s="252">
        <v>12</v>
      </c>
      <c r="AG10" s="252">
        <v>1</v>
      </c>
      <c r="AH10" s="252"/>
      <c r="AI10" s="252">
        <v>24</v>
      </c>
      <c r="AJ10" s="252">
        <v>10</v>
      </c>
      <c r="AK10" s="125">
        <f>AL10+AM10</f>
        <v>28</v>
      </c>
      <c r="AL10" s="252">
        <v>28</v>
      </c>
      <c r="AM10" s="254"/>
      <c r="AN10" s="120">
        <f>AO10+AP10+AQ10+AW10+AX10+AY10+AZ10+BA10+BB10+BC10+AR10+AS10+AT10+AU10+AV10</f>
        <v>174</v>
      </c>
      <c r="AO10" s="255">
        <f t="shared" ref="AO10:BE67" si="8">E10+W10</f>
        <v>0</v>
      </c>
      <c r="AP10" s="255">
        <f t="shared" si="8"/>
        <v>0</v>
      </c>
      <c r="AQ10" s="255">
        <f t="shared" si="8"/>
        <v>7</v>
      </c>
      <c r="AR10" s="255">
        <f t="shared" si="8"/>
        <v>6</v>
      </c>
      <c r="AS10" s="255">
        <f t="shared" si="8"/>
        <v>0</v>
      </c>
      <c r="AT10" s="255">
        <f t="shared" si="8"/>
        <v>64</v>
      </c>
      <c r="AU10" s="255">
        <f t="shared" si="8"/>
        <v>4</v>
      </c>
      <c r="AV10" s="255">
        <f t="shared" si="8"/>
        <v>5</v>
      </c>
      <c r="AW10" s="255">
        <f t="shared" si="8"/>
        <v>0</v>
      </c>
      <c r="AX10" s="255">
        <f t="shared" si="8"/>
        <v>14</v>
      </c>
      <c r="AY10" s="255">
        <f t="shared" si="8"/>
        <v>1</v>
      </c>
      <c r="AZ10" s="255">
        <f t="shared" si="8"/>
        <v>0</v>
      </c>
      <c r="BA10" s="255">
        <f t="shared" si="8"/>
        <v>30</v>
      </c>
      <c r="BB10" s="255">
        <f t="shared" si="8"/>
        <v>10</v>
      </c>
      <c r="BC10" s="255">
        <f t="shared" si="8"/>
        <v>33</v>
      </c>
      <c r="BD10" s="255">
        <f t="shared" si="8"/>
        <v>33</v>
      </c>
      <c r="BE10" s="256">
        <f t="shared" si="8"/>
        <v>0</v>
      </c>
      <c r="BF10" s="120">
        <f t="shared" ref="BF10:BF75" si="9">BG10+BH10+BI10+BO10+BP10+BQ10+BR10+BS10+BU10+BT10+BJ10+BK10+BL10+BM10+BN10</f>
        <v>147</v>
      </c>
      <c r="BG10" s="255">
        <f t="shared" ref="BG10:BV67" si="10">BY10+CQ10</f>
        <v>0</v>
      </c>
      <c r="BH10" s="255">
        <f t="shared" si="10"/>
        <v>0</v>
      </c>
      <c r="BI10" s="255">
        <f t="shared" si="10"/>
        <v>7</v>
      </c>
      <c r="BJ10" s="255">
        <f t="shared" si="10"/>
        <v>5</v>
      </c>
      <c r="BK10" s="255">
        <f t="shared" si="10"/>
        <v>0</v>
      </c>
      <c r="BL10" s="255">
        <f t="shared" si="10"/>
        <v>51</v>
      </c>
      <c r="BM10" s="255">
        <f t="shared" si="10"/>
        <v>4</v>
      </c>
      <c r="BN10" s="255">
        <f t="shared" si="10"/>
        <v>4</v>
      </c>
      <c r="BO10" s="255">
        <f t="shared" si="10"/>
        <v>0</v>
      </c>
      <c r="BP10" s="255">
        <f t="shared" si="10"/>
        <v>13</v>
      </c>
      <c r="BQ10" s="255">
        <f t="shared" si="10"/>
        <v>1</v>
      </c>
      <c r="BR10" s="255">
        <f t="shared" si="10"/>
        <v>0</v>
      </c>
      <c r="BS10" s="255">
        <f t="shared" si="10"/>
        <v>25</v>
      </c>
      <c r="BT10" s="255">
        <f t="shared" si="10"/>
        <v>10</v>
      </c>
      <c r="BU10" s="255">
        <f>CM10+DE10</f>
        <v>27</v>
      </c>
      <c r="BV10" s="255">
        <f>CN10+DF10</f>
        <v>27</v>
      </c>
      <c r="BW10" s="256">
        <f>CO10+DG10</f>
        <v>0</v>
      </c>
      <c r="BX10" s="120">
        <f>BY10+BZ10+CA10+CG10+CH10+CI10+CJ10+CK10+CM10+CL10+CB10+CC10+CD10+CE10+CF10</f>
        <v>102</v>
      </c>
      <c r="BY10" s="252"/>
      <c r="BZ10" s="252"/>
      <c r="CA10" s="252">
        <v>4</v>
      </c>
      <c r="CB10" s="252">
        <v>4</v>
      </c>
      <c r="CC10" s="252"/>
      <c r="CD10" s="252">
        <v>42</v>
      </c>
      <c r="CE10" s="252">
        <v>3</v>
      </c>
      <c r="CF10" s="252">
        <v>3</v>
      </c>
      <c r="CG10" s="252"/>
      <c r="CH10" s="252">
        <v>1</v>
      </c>
      <c r="CI10" s="252"/>
      <c r="CJ10" s="252"/>
      <c r="CK10" s="252">
        <v>14</v>
      </c>
      <c r="CL10" s="252">
        <v>10</v>
      </c>
      <c r="CM10" s="125">
        <f>CN10+CO10</f>
        <v>21</v>
      </c>
      <c r="CN10" s="252">
        <v>21</v>
      </c>
      <c r="CO10" s="254"/>
      <c r="CP10" s="120">
        <f t="shared" ref="CP10:CP75" si="11">CQ10+CR10+CS10+CY10+CZ10+DA10+DB10+DC10+DE10+DD10+CT10+CU10+CV10+CW10+CX10</f>
        <v>45</v>
      </c>
      <c r="CQ10" s="252"/>
      <c r="CR10" s="252"/>
      <c r="CS10" s="252">
        <v>3</v>
      </c>
      <c r="CT10" s="252">
        <v>1</v>
      </c>
      <c r="CU10" s="252"/>
      <c r="CV10" s="252">
        <v>9</v>
      </c>
      <c r="CW10" s="252">
        <v>1</v>
      </c>
      <c r="CX10" s="252">
        <v>1</v>
      </c>
      <c r="CY10" s="252"/>
      <c r="CZ10" s="252">
        <v>12</v>
      </c>
      <c r="DA10" s="252">
        <v>1</v>
      </c>
      <c r="DB10" s="252"/>
      <c r="DC10" s="252">
        <v>11</v>
      </c>
      <c r="DD10" s="252"/>
      <c r="DE10" s="125">
        <f t="shared" ref="DE10:DE75" si="12">DF10+DG10</f>
        <v>6</v>
      </c>
      <c r="DF10" s="252">
        <v>6</v>
      </c>
      <c r="DG10" s="254"/>
      <c r="DH10" s="120">
        <f>DI10+DJ10+DK10+DQ10+DR10+DS10+DT10+DU10+DW10+DV10+DL10+DM10+DN10+DO10+DP10</f>
        <v>129</v>
      </c>
      <c r="DI10" s="252"/>
      <c r="DJ10" s="252"/>
      <c r="DK10" s="252">
        <v>6</v>
      </c>
      <c r="DL10" s="252">
        <v>3</v>
      </c>
      <c r="DM10" s="252"/>
      <c r="DN10" s="252">
        <v>48</v>
      </c>
      <c r="DO10" s="252">
        <v>1</v>
      </c>
      <c r="DP10" s="252">
        <v>4</v>
      </c>
      <c r="DQ10" s="252"/>
      <c r="DR10" s="252">
        <v>12</v>
      </c>
      <c r="DS10" s="252">
        <v>1</v>
      </c>
      <c r="DT10" s="252"/>
      <c r="DU10" s="252">
        <v>20</v>
      </c>
      <c r="DV10" s="252">
        <v>10</v>
      </c>
      <c r="DW10" s="125">
        <f t="shared" ref="DW10:DW75" si="13">DX10+DY10</f>
        <v>24</v>
      </c>
      <c r="DX10" s="252">
        <v>24</v>
      </c>
      <c r="DY10" s="254"/>
      <c r="DZ10" s="120">
        <f t="shared" ref="DZ10:DZ75" si="14">EA10+EB10+EC10+EI10+EJ10+EK10+EL10+EM10+EO10+EN10+ED10+EE10+EF10+EG10+EH10</f>
        <v>27</v>
      </c>
      <c r="EA10" s="255">
        <f t="shared" ref="EA10:EP67" si="15">AO10-BG10</f>
        <v>0</v>
      </c>
      <c r="EB10" s="255">
        <f t="shared" si="15"/>
        <v>0</v>
      </c>
      <c r="EC10" s="255">
        <f t="shared" si="15"/>
        <v>0</v>
      </c>
      <c r="ED10" s="255">
        <f t="shared" si="15"/>
        <v>1</v>
      </c>
      <c r="EE10" s="255">
        <f t="shared" si="15"/>
        <v>0</v>
      </c>
      <c r="EF10" s="255">
        <f t="shared" si="15"/>
        <v>13</v>
      </c>
      <c r="EG10" s="255">
        <f t="shared" si="15"/>
        <v>0</v>
      </c>
      <c r="EH10" s="255">
        <f t="shared" si="15"/>
        <v>1</v>
      </c>
      <c r="EI10" s="255">
        <f t="shared" si="15"/>
        <v>0</v>
      </c>
      <c r="EJ10" s="255">
        <f t="shared" si="15"/>
        <v>1</v>
      </c>
      <c r="EK10" s="255">
        <f t="shared" si="15"/>
        <v>0</v>
      </c>
      <c r="EL10" s="255">
        <f t="shared" si="15"/>
        <v>0</v>
      </c>
      <c r="EM10" s="255">
        <f t="shared" si="15"/>
        <v>5</v>
      </c>
      <c r="EN10" s="255">
        <f t="shared" si="15"/>
        <v>0</v>
      </c>
      <c r="EO10" s="255">
        <f t="shared" si="15"/>
        <v>6</v>
      </c>
      <c r="EP10" s="255">
        <f t="shared" si="15"/>
        <v>6</v>
      </c>
      <c r="EQ10" s="257">
        <f>BE10-BW10</f>
        <v>0</v>
      </c>
    </row>
    <row r="11" spans="1:147" ht="13.5" customHeight="1" x14ac:dyDescent="0.2">
      <c r="A11" s="250">
        <v>2</v>
      </c>
      <c r="B11" s="251" t="s">
        <v>234</v>
      </c>
      <c r="C11" s="250">
        <v>27</v>
      </c>
      <c r="D11" s="120">
        <f t="shared" ref="D11:D75" si="16">E11+F11+G11+I11+J11+K11+L11+N11+O11+P11+H11+M11+Q11+R11+S11</f>
        <v>10</v>
      </c>
      <c r="E11" s="124"/>
      <c r="F11" s="252"/>
      <c r="G11" s="252"/>
      <c r="H11" s="252"/>
      <c r="I11" s="252"/>
      <c r="J11" s="252"/>
      <c r="K11" s="252"/>
      <c r="L11" s="252"/>
      <c r="M11" s="252"/>
      <c r="N11" s="252"/>
      <c r="O11" s="252"/>
      <c r="P11" s="252"/>
      <c r="Q11" s="252">
        <v>8</v>
      </c>
      <c r="R11" s="252"/>
      <c r="S11" s="125">
        <f t="shared" ref="S11:S13" si="17">T11+U11</f>
        <v>2</v>
      </c>
      <c r="T11" s="252">
        <v>2</v>
      </c>
      <c r="V11" s="120">
        <f t="shared" ref="V11:V75" si="18">X11+AE11+AH11+AI11+AJ11+W11+Y11+Z11+AA11+AB11+AC11+AD11+AF11+AG11+AK11</f>
        <v>171</v>
      </c>
      <c r="W11" s="252"/>
      <c r="X11" s="252"/>
      <c r="Y11" s="252">
        <v>7</v>
      </c>
      <c r="Z11" s="252">
        <v>4</v>
      </c>
      <c r="AA11" s="252"/>
      <c r="AB11" s="252">
        <v>73</v>
      </c>
      <c r="AC11" s="252">
        <v>6</v>
      </c>
      <c r="AD11" s="252">
        <v>2</v>
      </c>
      <c r="AE11" s="252"/>
      <c r="AF11" s="252">
        <v>10</v>
      </c>
      <c r="AG11" s="252">
        <v>1</v>
      </c>
      <c r="AH11" s="252"/>
      <c r="AI11" s="252">
        <v>28</v>
      </c>
      <c r="AJ11" s="252">
        <v>13</v>
      </c>
      <c r="AK11" s="125">
        <f t="shared" ref="AK11:AK75" si="19">AL11+AM11</f>
        <v>27</v>
      </c>
      <c r="AL11" s="252">
        <v>27</v>
      </c>
      <c r="AM11" s="254"/>
      <c r="AN11" s="120">
        <f t="shared" ref="AN11:AN75" si="20">AO11+AP11+AQ11+AW11+AX11+AY11+AZ11+BA11+BB11+BC11+AR11+AS11+AT11+AU11+AV11</f>
        <v>181</v>
      </c>
      <c r="AO11" s="255">
        <f t="shared" si="8"/>
        <v>0</v>
      </c>
      <c r="AP11" s="255">
        <f t="shared" si="8"/>
        <v>0</v>
      </c>
      <c r="AQ11" s="255">
        <f t="shared" si="8"/>
        <v>7</v>
      </c>
      <c r="AR11" s="255">
        <f t="shared" si="8"/>
        <v>4</v>
      </c>
      <c r="AS11" s="255">
        <f t="shared" si="8"/>
        <v>0</v>
      </c>
      <c r="AT11" s="255">
        <f t="shared" si="8"/>
        <v>73</v>
      </c>
      <c r="AU11" s="255">
        <f t="shared" si="8"/>
        <v>6</v>
      </c>
      <c r="AV11" s="255">
        <f t="shared" si="8"/>
        <v>2</v>
      </c>
      <c r="AW11" s="255">
        <f t="shared" si="8"/>
        <v>0</v>
      </c>
      <c r="AX11" s="255">
        <f t="shared" si="8"/>
        <v>10</v>
      </c>
      <c r="AY11" s="255">
        <f t="shared" si="8"/>
        <v>1</v>
      </c>
      <c r="AZ11" s="255">
        <f t="shared" si="8"/>
        <v>0</v>
      </c>
      <c r="BA11" s="255">
        <f t="shared" si="8"/>
        <v>36</v>
      </c>
      <c r="BB11" s="255">
        <f t="shared" si="8"/>
        <v>13</v>
      </c>
      <c r="BC11" s="255">
        <f t="shared" si="8"/>
        <v>29</v>
      </c>
      <c r="BD11" s="255">
        <f t="shared" si="8"/>
        <v>29</v>
      </c>
      <c r="BE11" s="255">
        <f t="shared" si="8"/>
        <v>0</v>
      </c>
      <c r="BF11" s="120">
        <f t="shared" si="9"/>
        <v>158</v>
      </c>
      <c r="BG11" s="255">
        <f t="shared" si="10"/>
        <v>0</v>
      </c>
      <c r="BH11" s="255">
        <f t="shared" si="10"/>
        <v>0</v>
      </c>
      <c r="BI11" s="255">
        <f t="shared" si="10"/>
        <v>4</v>
      </c>
      <c r="BJ11" s="255">
        <f t="shared" si="10"/>
        <v>2</v>
      </c>
      <c r="BK11" s="255">
        <f t="shared" si="10"/>
        <v>0</v>
      </c>
      <c r="BL11" s="255">
        <f t="shared" si="10"/>
        <v>64</v>
      </c>
      <c r="BM11" s="255">
        <f t="shared" si="10"/>
        <v>5</v>
      </c>
      <c r="BN11" s="255">
        <f t="shared" si="10"/>
        <v>2</v>
      </c>
      <c r="BO11" s="255">
        <f t="shared" si="10"/>
        <v>0</v>
      </c>
      <c r="BP11" s="255">
        <f t="shared" si="10"/>
        <v>7</v>
      </c>
      <c r="BQ11" s="255">
        <f t="shared" si="10"/>
        <v>1</v>
      </c>
      <c r="BR11" s="255">
        <f t="shared" si="10"/>
        <v>0</v>
      </c>
      <c r="BS11" s="255">
        <f t="shared" si="10"/>
        <v>32</v>
      </c>
      <c r="BT11" s="255">
        <f t="shared" si="10"/>
        <v>13</v>
      </c>
      <c r="BU11" s="255">
        <f t="shared" si="10"/>
        <v>28</v>
      </c>
      <c r="BV11" s="255">
        <f t="shared" si="10"/>
        <v>28</v>
      </c>
      <c r="BW11" s="256">
        <f t="shared" ref="BW11:BW75" si="21">CO11+DG11</f>
        <v>0</v>
      </c>
      <c r="BX11" s="120">
        <f t="shared" ref="BX11:BX75" si="22">BY11+BZ11+CA11+CG11+CH11+CI11+CJ11+CK11+CM11+CL11+CB11+CC11+CD11+CE11+CF11</f>
        <v>119</v>
      </c>
      <c r="BY11" s="252"/>
      <c r="BZ11" s="252"/>
      <c r="CA11" s="252">
        <v>3</v>
      </c>
      <c r="CB11" s="252">
        <v>1</v>
      </c>
      <c r="CC11" s="252"/>
      <c r="CD11" s="252">
        <v>59</v>
      </c>
      <c r="CE11" s="252">
        <v>3</v>
      </c>
      <c r="CF11" s="252">
        <v>1</v>
      </c>
      <c r="CG11" s="252"/>
      <c r="CH11" s="252"/>
      <c r="CI11" s="252"/>
      <c r="CJ11" s="252"/>
      <c r="CK11" s="252">
        <v>15</v>
      </c>
      <c r="CL11" s="252">
        <v>13</v>
      </c>
      <c r="CM11" s="125">
        <f t="shared" ref="CM11:CM75" si="23">CN11+CO11</f>
        <v>24</v>
      </c>
      <c r="CN11" s="252">
        <v>24</v>
      </c>
      <c r="CO11" s="254"/>
      <c r="CP11" s="120">
        <f t="shared" si="11"/>
        <v>39</v>
      </c>
      <c r="CQ11" s="252"/>
      <c r="CR11" s="252"/>
      <c r="CS11" s="252">
        <v>1</v>
      </c>
      <c r="CT11" s="252">
        <v>1</v>
      </c>
      <c r="CU11" s="252"/>
      <c r="CV11" s="252">
        <v>5</v>
      </c>
      <c r="CW11" s="252">
        <v>2</v>
      </c>
      <c r="CX11" s="252">
        <v>1</v>
      </c>
      <c r="CY11" s="252"/>
      <c r="CZ11" s="252">
        <v>7</v>
      </c>
      <c r="DA11" s="252">
        <v>1</v>
      </c>
      <c r="DB11" s="252"/>
      <c r="DC11" s="252">
        <v>17</v>
      </c>
      <c r="DD11" s="252"/>
      <c r="DE11" s="125">
        <f>DF11+DG11</f>
        <v>4</v>
      </c>
      <c r="DF11" s="252">
        <v>4</v>
      </c>
      <c r="DG11" s="254"/>
      <c r="DH11" s="120">
        <f t="shared" ref="DH11:DH75" si="24">DI11+DJ11+DK11+DQ11+DR11+DS11+DT11+DU11+DW11+DV11+DL11+DM11+DN11+DO11+DP11</f>
        <v>154</v>
      </c>
      <c r="DI11" s="252"/>
      <c r="DJ11" s="252"/>
      <c r="DK11" s="252">
        <v>3</v>
      </c>
      <c r="DL11" s="252">
        <v>2</v>
      </c>
      <c r="DM11" s="252"/>
      <c r="DN11" s="252">
        <v>64</v>
      </c>
      <c r="DO11" s="252">
        <v>3</v>
      </c>
      <c r="DP11" s="252">
        <v>2</v>
      </c>
      <c r="DQ11" s="252"/>
      <c r="DR11" s="252">
        <v>7</v>
      </c>
      <c r="DS11" s="252">
        <v>1</v>
      </c>
      <c r="DT11" s="252"/>
      <c r="DU11" s="252">
        <v>31</v>
      </c>
      <c r="DV11" s="252">
        <v>13</v>
      </c>
      <c r="DW11" s="125">
        <f t="shared" si="13"/>
        <v>28</v>
      </c>
      <c r="DX11" s="252">
        <v>28</v>
      </c>
      <c r="DY11" s="254"/>
      <c r="DZ11" s="120">
        <f t="shared" si="14"/>
        <v>23</v>
      </c>
      <c r="EA11" s="255">
        <f t="shared" si="15"/>
        <v>0</v>
      </c>
      <c r="EB11" s="255">
        <f t="shared" si="15"/>
        <v>0</v>
      </c>
      <c r="EC11" s="255">
        <f t="shared" si="15"/>
        <v>3</v>
      </c>
      <c r="ED11" s="255">
        <f t="shared" si="15"/>
        <v>2</v>
      </c>
      <c r="EE11" s="255">
        <f t="shared" si="15"/>
        <v>0</v>
      </c>
      <c r="EF11" s="255">
        <f t="shared" si="15"/>
        <v>9</v>
      </c>
      <c r="EG11" s="255">
        <f t="shared" si="15"/>
        <v>1</v>
      </c>
      <c r="EH11" s="255">
        <f t="shared" si="15"/>
        <v>0</v>
      </c>
      <c r="EI11" s="255">
        <f t="shared" si="15"/>
        <v>0</v>
      </c>
      <c r="EJ11" s="255">
        <f t="shared" si="15"/>
        <v>3</v>
      </c>
      <c r="EK11" s="255">
        <f t="shared" si="15"/>
        <v>0</v>
      </c>
      <c r="EL11" s="255">
        <f t="shared" si="15"/>
        <v>0</v>
      </c>
      <c r="EM11" s="255">
        <f t="shared" si="15"/>
        <v>4</v>
      </c>
      <c r="EN11" s="255">
        <f t="shared" si="15"/>
        <v>0</v>
      </c>
      <c r="EO11" s="255">
        <f t="shared" si="15"/>
        <v>1</v>
      </c>
      <c r="EP11" s="255">
        <f t="shared" si="15"/>
        <v>1</v>
      </c>
      <c r="EQ11" s="257">
        <f t="shared" ref="EQ11:EQ63" si="25">BE11-BW11</f>
        <v>0</v>
      </c>
    </row>
    <row r="12" spans="1:147" x14ac:dyDescent="0.2">
      <c r="A12" s="250">
        <v>3</v>
      </c>
      <c r="B12" s="128" t="s">
        <v>235</v>
      </c>
      <c r="C12" s="250">
        <v>18</v>
      </c>
      <c r="D12" s="120">
        <f t="shared" si="16"/>
        <v>27</v>
      </c>
      <c r="E12" s="124"/>
      <c r="F12" s="252"/>
      <c r="G12" s="252"/>
      <c r="H12" s="252">
        <v>5</v>
      </c>
      <c r="I12" s="252"/>
      <c r="J12" s="252">
        <v>2</v>
      </c>
      <c r="K12" s="252"/>
      <c r="L12" s="252"/>
      <c r="M12" s="252"/>
      <c r="N12" s="252">
        <v>2</v>
      </c>
      <c r="O12" s="252"/>
      <c r="P12" s="252"/>
      <c r="Q12" s="252">
        <v>11</v>
      </c>
      <c r="R12" s="252"/>
      <c r="S12" s="125">
        <f t="shared" si="17"/>
        <v>7</v>
      </c>
      <c r="T12" s="252">
        <v>7</v>
      </c>
      <c r="U12" s="253"/>
      <c r="V12" s="120">
        <f t="shared" si="18"/>
        <v>181</v>
      </c>
      <c r="W12" s="252">
        <v>1</v>
      </c>
      <c r="X12" s="252"/>
      <c r="Y12" s="252">
        <v>7</v>
      </c>
      <c r="Z12" s="252">
        <v>6</v>
      </c>
      <c r="AA12" s="252"/>
      <c r="AB12" s="252">
        <v>73</v>
      </c>
      <c r="AC12" s="252">
        <v>6</v>
      </c>
      <c r="AD12" s="252">
        <v>7</v>
      </c>
      <c r="AE12" s="252"/>
      <c r="AF12" s="252">
        <v>13</v>
      </c>
      <c r="AG12" s="252"/>
      <c r="AH12" s="252"/>
      <c r="AI12" s="252">
        <v>26</v>
      </c>
      <c r="AJ12" s="252">
        <v>13</v>
      </c>
      <c r="AK12" s="125">
        <f t="shared" si="19"/>
        <v>29</v>
      </c>
      <c r="AL12" s="252">
        <v>29</v>
      </c>
      <c r="AM12" s="254"/>
      <c r="AN12" s="120">
        <f t="shared" si="20"/>
        <v>208</v>
      </c>
      <c r="AO12" s="255">
        <f t="shared" si="8"/>
        <v>1</v>
      </c>
      <c r="AP12" s="255">
        <f t="shared" si="8"/>
        <v>0</v>
      </c>
      <c r="AQ12" s="255">
        <f t="shared" si="8"/>
        <v>7</v>
      </c>
      <c r="AR12" s="255">
        <f t="shared" si="8"/>
        <v>11</v>
      </c>
      <c r="AS12" s="255">
        <f t="shared" si="8"/>
        <v>0</v>
      </c>
      <c r="AT12" s="255">
        <f t="shared" si="8"/>
        <v>75</v>
      </c>
      <c r="AU12" s="255">
        <f t="shared" si="8"/>
        <v>6</v>
      </c>
      <c r="AV12" s="255">
        <f>L12+AD12</f>
        <v>7</v>
      </c>
      <c r="AW12" s="255">
        <f t="shared" si="8"/>
        <v>0</v>
      </c>
      <c r="AX12" s="255">
        <f t="shared" si="8"/>
        <v>15</v>
      </c>
      <c r="AY12" s="255">
        <f t="shared" si="8"/>
        <v>0</v>
      </c>
      <c r="AZ12" s="255">
        <f t="shared" si="8"/>
        <v>0</v>
      </c>
      <c r="BA12" s="255">
        <f t="shared" si="8"/>
        <v>37</v>
      </c>
      <c r="BB12" s="255">
        <f t="shared" si="8"/>
        <v>13</v>
      </c>
      <c r="BC12" s="255">
        <f t="shared" si="8"/>
        <v>36</v>
      </c>
      <c r="BD12" s="255">
        <f t="shared" si="8"/>
        <v>36</v>
      </c>
      <c r="BE12" s="256">
        <f t="shared" si="8"/>
        <v>0</v>
      </c>
      <c r="BF12" s="120">
        <f t="shared" si="9"/>
        <v>166</v>
      </c>
      <c r="BG12" s="255">
        <f t="shared" si="10"/>
        <v>0</v>
      </c>
      <c r="BH12" s="255">
        <f t="shared" si="10"/>
        <v>0</v>
      </c>
      <c r="BI12" s="255">
        <f t="shared" si="10"/>
        <v>3</v>
      </c>
      <c r="BJ12" s="255">
        <f t="shared" si="10"/>
        <v>8</v>
      </c>
      <c r="BK12" s="255">
        <f t="shared" si="10"/>
        <v>0</v>
      </c>
      <c r="BL12" s="255">
        <f t="shared" si="10"/>
        <v>57</v>
      </c>
      <c r="BM12" s="255">
        <f t="shared" si="10"/>
        <v>3</v>
      </c>
      <c r="BN12" s="255">
        <f t="shared" si="10"/>
        <v>6</v>
      </c>
      <c r="BO12" s="255">
        <f t="shared" si="10"/>
        <v>0</v>
      </c>
      <c r="BP12" s="255">
        <f t="shared" si="10"/>
        <v>13</v>
      </c>
      <c r="BQ12" s="255">
        <f t="shared" si="10"/>
        <v>0</v>
      </c>
      <c r="BR12" s="255">
        <f t="shared" si="10"/>
        <v>0</v>
      </c>
      <c r="BS12" s="255">
        <f t="shared" si="10"/>
        <v>30</v>
      </c>
      <c r="BT12" s="255">
        <f t="shared" si="10"/>
        <v>13</v>
      </c>
      <c r="BU12" s="255">
        <f t="shared" si="10"/>
        <v>33</v>
      </c>
      <c r="BV12" s="255">
        <f t="shared" si="10"/>
        <v>33</v>
      </c>
      <c r="BW12" s="256">
        <f t="shared" si="21"/>
        <v>0</v>
      </c>
      <c r="BX12" s="120">
        <f t="shared" si="22"/>
        <v>118</v>
      </c>
      <c r="BY12" s="252"/>
      <c r="BZ12" s="252"/>
      <c r="CA12" s="252">
        <v>1</v>
      </c>
      <c r="CB12" s="252">
        <v>4</v>
      </c>
      <c r="CC12" s="252"/>
      <c r="CD12" s="252">
        <v>54</v>
      </c>
      <c r="CE12" s="252">
        <v>3</v>
      </c>
      <c r="CF12" s="252">
        <v>5</v>
      </c>
      <c r="CG12" s="252"/>
      <c r="CH12" s="252">
        <v>1</v>
      </c>
      <c r="CI12" s="252"/>
      <c r="CJ12" s="252"/>
      <c r="CK12" s="252">
        <v>14</v>
      </c>
      <c r="CL12" s="252">
        <v>11</v>
      </c>
      <c r="CM12" s="125">
        <f t="shared" si="23"/>
        <v>25</v>
      </c>
      <c r="CN12" s="252">
        <v>25</v>
      </c>
      <c r="CO12" s="254"/>
      <c r="CP12" s="120">
        <f>CQ12+CR12+CS12+CY12+CZ12+DA12+DB12+DC12+DE12+DD12+CT12+CU12+CV12+CW12+CX12</f>
        <v>48</v>
      </c>
      <c r="CQ12" s="252"/>
      <c r="CR12" s="252"/>
      <c r="CS12" s="252">
        <v>2</v>
      </c>
      <c r="CT12" s="252">
        <v>4</v>
      </c>
      <c r="CU12" s="252"/>
      <c r="CV12" s="252">
        <v>3</v>
      </c>
      <c r="CW12" s="252"/>
      <c r="CX12" s="252">
        <v>1</v>
      </c>
      <c r="CY12" s="252"/>
      <c r="CZ12" s="252">
        <v>12</v>
      </c>
      <c r="DA12" s="252"/>
      <c r="DB12" s="252"/>
      <c r="DC12" s="252">
        <v>16</v>
      </c>
      <c r="DD12" s="252">
        <v>2</v>
      </c>
      <c r="DE12" s="125">
        <f t="shared" si="12"/>
        <v>8</v>
      </c>
      <c r="DF12" s="252">
        <v>8</v>
      </c>
      <c r="DG12" s="254"/>
      <c r="DH12" s="120">
        <f t="shared" si="24"/>
        <v>153</v>
      </c>
      <c r="DI12" s="252"/>
      <c r="DJ12" s="252"/>
      <c r="DK12" s="252">
        <v>2</v>
      </c>
      <c r="DL12" s="252">
        <v>7</v>
      </c>
      <c r="DM12" s="252"/>
      <c r="DN12" s="252">
        <v>56</v>
      </c>
      <c r="DO12" s="252"/>
      <c r="DP12" s="252">
        <v>6</v>
      </c>
      <c r="DQ12" s="252"/>
      <c r="DR12" s="252">
        <v>12</v>
      </c>
      <c r="DS12" s="252"/>
      <c r="DT12" s="252"/>
      <c r="DU12" s="252">
        <v>26</v>
      </c>
      <c r="DV12" s="252">
        <v>13</v>
      </c>
      <c r="DW12" s="125">
        <f t="shared" si="13"/>
        <v>31</v>
      </c>
      <c r="DX12" s="252">
        <v>31</v>
      </c>
      <c r="DY12" s="254"/>
      <c r="DZ12" s="120">
        <f t="shared" si="14"/>
        <v>42</v>
      </c>
      <c r="EA12" s="255">
        <f t="shared" si="15"/>
        <v>1</v>
      </c>
      <c r="EB12" s="255">
        <f t="shared" si="15"/>
        <v>0</v>
      </c>
      <c r="EC12" s="255">
        <f t="shared" si="15"/>
        <v>4</v>
      </c>
      <c r="ED12" s="255">
        <f t="shared" si="15"/>
        <v>3</v>
      </c>
      <c r="EE12" s="255">
        <f t="shared" si="15"/>
        <v>0</v>
      </c>
      <c r="EF12" s="255">
        <f t="shared" si="15"/>
        <v>18</v>
      </c>
      <c r="EG12" s="255">
        <f t="shared" si="15"/>
        <v>3</v>
      </c>
      <c r="EH12" s="255">
        <f t="shared" si="15"/>
        <v>1</v>
      </c>
      <c r="EI12" s="255">
        <f t="shared" si="15"/>
        <v>0</v>
      </c>
      <c r="EJ12" s="255">
        <f t="shared" si="15"/>
        <v>2</v>
      </c>
      <c r="EK12" s="255">
        <f t="shared" si="15"/>
        <v>0</v>
      </c>
      <c r="EL12" s="255">
        <f t="shared" si="15"/>
        <v>0</v>
      </c>
      <c r="EM12" s="255">
        <f t="shared" si="15"/>
        <v>7</v>
      </c>
      <c r="EN12" s="255">
        <f t="shared" si="15"/>
        <v>0</v>
      </c>
      <c r="EO12" s="255">
        <f t="shared" si="15"/>
        <v>3</v>
      </c>
      <c r="EP12" s="255">
        <f t="shared" si="15"/>
        <v>3</v>
      </c>
      <c r="EQ12" s="257">
        <f t="shared" si="25"/>
        <v>0</v>
      </c>
    </row>
    <row r="13" spans="1:147" x14ac:dyDescent="0.2">
      <c r="A13" s="250">
        <v>4</v>
      </c>
      <c r="B13" s="128" t="s">
        <v>236</v>
      </c>
      <c r="C13" s="250">
        <v>18</v>
      </c>
      <c r="D13" s="120">
        <f t="shared" si="16"/>
        <v>0</v>
      </c>
      <c r="E13" s="124"/>
      <c r="F13" s="252"/>
      <c r="G13" s="252"/>
      <c r="H13" s="252"/>
      <c r="I13" s="252"/>
      <c r="J13" s="252"/>
      <c r="K13" s="252"/>
      <c r="L13" s="252"/>
      <c r="M13" s="252"/>
      <c r="N13" s="252"/>
      <c r="O13" s="252"/>
      <c r="P13" s="252"/>
      <c r="Q13" s="252"/>
      <c r="R13" s="252"/>
      <c r="S13" s="125">
        <f t="shared" si="17"/>
        <v>0</v>
      </c>
      <c r="T13" s="252"/>
      <c r="U13" s="253"/>
      <c r="V13" s="120">
        <f t="shared" si="18"/>
        <v>0</v>
      </c>
      <c r="W13" s="252"/>
      <c r="X13" s="252"/>
      <c r="Y13" s="252"/>
      <c r="Z13" s="252"/>
      <c r="AA13" s="252"/>
      <c r="AB13" s="252"/>
      <c r="AC13" s="252"/>
      <c r="AD13" s="252"/>
      <c r="AE13" s="252"/>
      <c r="AF13" s="252"/>
      <c r="AG13" s="252"/>
      <c r="AH13" s="252"/>
      <c r="AI13" s="252"/>
      <c r="AJ13" s="252"/>
      <c r="AK13" s="125">
        <f t="shared" si="19"/>
        <v>0</v>
      </c>
      <c r="AL13" s="252"/>
      <c r="AM13" s="254"/>
      <c r="AN13" s="120">
        <f t="shared" si="20"/>
        <v>0</v>
      </c>
      <c r="AO13" s="255">
        <f t="shared" si="8"/>
        <v>0</v>
      </c>
      <c r="AP13" s="255">
        <f t="shared" si="8"/>
        <v>0</v>
      </c>
      <c r="AQ13" s="255">
        <f t="shared" si="8"/>
        <v>0</v>
      </c>
      <c r="AR13" s="255">
        <f t="shared" si="8"/>
        <v>0</v>
      </c>
      <c r="AS13" s="255">
        <f t="shared" si="8"/>
        <v>0</v>
      </c>
      <c r="AT13" s="255">
        <f t="shared" si="8"/>
        <v>0</v>
      </c>
      <c r="AU13" s="255">
        <f t="shared" si="8"/>
        <v>0</v>
      </c>
      <c r="AV13" s="255">
        <f t="shared" si="8"/>
        <v>0</v>
      </c>
      <c r="AW13" s="255">
        <f t="shared" si="8"/>
        <v>0</v>
      </c>
      <c r="AX13" s="255">
        <f t="shared" si="8"/>
        <v>0</v>
      </c>
      <c r="AY13" s="255">
        <f t="shared" si="8"/>
        <v>0</v>
      </c>
      <c r="AZ13" s="255">
        <f t="shared" si="8"/>
        <v>0</v>
      </c>
      <c r="BA13" s="255">
        <f t="shared" si="8"/>
        <v>0</v>
      </c>
      <c r="BB13" s="255">
        <f t="shared" si="8"/>
        <v>0</v>
      </c>
      <c r="BC13" s="255">
        <f t="shared" si="8"/>
        <v>0</v>
      </c>
      <c r="BD13" s="255">
        <f t="shared" si="8"/>
        <v>0</v>
      </c>
      <c r="BE13" s="256">
        <f t="shared" si="8"/>
        <v>0</v>
      </c>
      <c r="BF13" s="120">
        <f t="shared" si="9"/>
        <v>0</v>
      </c>
      <c r="BG13" s="255">
        <f t="shared" si="10"/>
        <v>0</v>
      </c>
      <c r="BH13" s="255">
        <f t="shared" si="10"/>
        <v>0</v>
      </c>
      <c r="BI13" s="255">
        <f t="shared" si="10"/>
        <v>0</v>
      </c>
      <c r="BJ13" s="255">
        <f t="shared" si="10"/>
        <v>0</v>
      </c>
      <c r="BK13" s="255">
        <f t="shared" si="10"/>
        <v>0</v>
      </c>
      <c r="BL13" s="255">
        <f t="shared" si="10"/>
        <v>0</v>
      </c>
      <c r="BM13" s="255">
        <f t="shared" si="10"/>
        <v>0</v>
      </c>
      <c r="BN13" s="255">
        <f t="shared" si="10"/>
        <v>0</v>
      </c>
      <c r="BO13" s="255">
        <f t="shared" si="10"/>
        <v>0</v>
      </c>
      <c r="BP13" s="255">
        <f t="shared" si="10"/>
        <v>0</v>
      </c>
      <c r="BQ13" s="255">
        <f t="shared" si="10"/>
        <v>0</v>
      </c>
      <c r="BR13" s="255">
        <f t="shared" si="10"/>
        <v>0</v>
      </c>
      <c r="BS13" s="255">
        <f t="shared" si="10"/>
        <v>0</v>
      </c>
      <c r="BT13" s="255">
        <f t="shared" si="10"/>
        <v>0</v>
      </c>
      <c r="BU13" s="255">
        <f t="shared" si="10"/>
        <v>0</v>
      </c>
      <c r="BV13" s="255">
        <f t="shared" si="10"/>
        <v>0</v>
      </c>
      <c r="BW13" s="256">
        <f t="shared" si="21"/>
        <v>0</v>
      </c>
      <c r="BX13" s="120">
        <f t="shared" si="22"/>
        <v>0</v>
      </c>
      <c r="BY13" s="252"/>
      <c r="BZ13" s="252"/>
      <c r="CA13" s="252"/>
      <c r="CB13" s="252"/>
      <c r="CC13" s="252"/>
      <c r="CD13" s="252"/>
      <c r="CE13" s="252"/>
      <c r="CF13" s="252"/>
      <c r="CG13" s="252"/>
      <c r="CH13" s="252"/>
      <c r="CI13" s="252"/>
      <c r="CJ13" s="252"/>
      <c r="CK13" s="252"/>
      <c r="CL13" s="252"/>
      <c r="CM13" s="125">
        <f t="shared" si="23"/>
        <v>0</v>
      </c>
      <c r="CN13" s="252"/>
      <c r="CO13" s="254"/>
      <c r="CP13" s="120">
        <f t="shared" si="11"/>
        <v>0</v>
      </c>
      <c r="CQ13" s="252"/>
      <c r="CR13" s="252"/>
      <c r="CS13" s="252"/>
      <c r="CT13" s="252"/>
      <c r="CU13" s="252"/>
      <c r="CV13" s="252"/>
      <c r="CW13" s="252"/>
      <c r="CX13" s="252"/>
      <c r="CY13" s="252"/>
      <c r="CZ13" s="252"/>
      <c r="DA13" s="252"/>
      <c r="DB13" s="252"/>
      <c r="DC13" s="252"/>
      <c r="DD13" s="252"/>
      <c r="DE13" s="125">
        <f t="shared" si="12"/>
        <v>0</v>
      </c>
      <c r="DF13" s="252"/>
      <c r="DG13" s="254"/>
      <c r="DH13" s="120">
        <f t="shared" si="24"/>
        <v>0</v>
      </c>
      <c r="DI13" s="252"/>
      <c r="DJ13" s="252"/>
      <c r="DK13" s="252"/>
      <c r="DL13" s="252"/>
      <c r="DM13" s="252"/>
      <c r="DN13" s="252"/>
      <c r="DO13" s="252"/>
      <c r="DP13" s="252"/>
      <c r="DQ13" s="252"/>
      <c r="DR13" s="252"/>
      <c r="DS13" s="252"/>
      <c r="DT13" s="252"/>
      <c r="DU13" s="252"/>
      <c r="DV13" s="252"/>
      <c r="DW13" s="125">
        <f t="shared" si="13"/>
        <v>0</v>
      </c>
      <c r="DX13" s="252"/>
      <c r="DY13" s="254"/>
      <c r="DZ13" s="120">
        <f t="shared" si="14"/>
        <v>0</v>
      </c>
      <c r="EA13" s="255">
        <f t="shared" si="15"/>
        <v>0</v>
      </c>
      <c r="EB13" s="255">
        <f t="shared" si="15"/>
        <v>0</v>
      </c>
      <c r="EC13" s="255">
        <f t="shared" si="15"/>
        <v>0</v>
      </c>
      <c r="ED13" s="255">
        <f t="shared" si="15"/>
        <v>0</v>
      </c>
      <c r="EE13" s="255">
        <f t="shared" si="15"/>
        <v>0</v>
      </c>
      <c r="EF13" s="255">
        <f t="shared" si="15"/>
        <v>0</v>
      </c>
      <c r="EG13" s="255">
        <f t="shared" si="15"/>
        <v>0</v>
      </c>
      <c r="EH13" s="255">
        <f t="shared" si="15"/>
        <v>0</v>
      </c>
      <c r="EI13" s="255">
        <f t="shared" si="15"/>
        <v>0</v>
      </c>
      <c r="EJ13" s="255">
        <f t="shared" si="15"/>
        <v>0</v>
      </c>
      <c r="EK13" s="255">
        <f t="shared" si="15"/>
        <v>0</v>
      </c>
      <c r="EL13" s="255">
        <f t="shared" si="15"/>
        <v>0</v>
      </c>
      <c r="EM13" s="255">
        <f t="shared" si="15"/>
        <v>0</v>
      </c>
      <c r="EN13" s="255">
        <f t="shared" si="15"/>
        <v>0</v>
      </c>
      <c r="EO13" s="255">
        <f t="shared" si="15"/>
        <v>0</v>
      </c>
      <c r="EP13" s="255">
        <f t="shared" si="15"/>
        <v>0</v>
      </c>
      <c r="EQ13" s="257">
        <f t="shared" si="25"/>
        <v>0</v>
      </c>
    </row>
    <row r="14" spans="1:147" x14ac:dyDescent="0.2">
      <c r="A14" s="250">
        <v>5</v>
      </c>
      <c r="B14" s="128" t="s">
        <v>237</v>
      </c>
      <c r="C14" s="250">
        <v>16</v>
      </c>
      <c r="D14" s="120">
        <f t="shared" si="16"/>
        <v>17</v>
      </c>
      <c r="E14" s="124"/>
      <c r="F14" s="252"/>
      <c r="G14" s="252"/>
      <c r="H14" s="252">
        <v>2</v>
      </c>
      <c r="I14" s="252"/>
      <c r="J14" s="252">
        <v>1</v>
      </c>
      <c r="K14" s="252"/>
      <c r="L14" s="252"/>
      <c r="M14" s="252"/>
      <c r="N14" s="252">
        <v>1</v>
      </c>
      <c r="O14" s="252"/>
      <c r="P14" s="252"/>
      <c r="Q14" s="252">
        <v>9</v>
      </c>
      <c r="R14" s="252"/>
      <c r="S14" s="125">
        <f t="shared" ref="S14:S75" si="26">T14+U14</f>
        <v>4</v>
      </c>
      <c r="T14" s="252">
        <v>4</v>
      </c>
      <c r="U14" s="253"/>
      <c r="V14" s="120">
        <f t="shared" si="18"/>
        <v>35</v>
      </c>
      <c r="W14" s="252"/>
      <c r="X14" s="252">
        <v>2</v>
      </c>
      <c r="Y14" s="252">
        <v>1</v>
      </c>
      <c r="Z14" s="252"/>
      <c r="AA14" s="252"/>
      <c r="AB14" s="252">
        <v>3</v>
      </c>
      <c r="AC14" s="252"/>
      <c r="AD14" s="252">
        <v>1</v>
      </c>
      <c r="AE14" s="252"/>
      <c r="AF14" s="252">
        <v>6</v>
      </c>
      <c r="AG14" s="252">
        <v>1</v>
      </c>
      <c r="AH14" s="252"/>
      <c r="AI14" s="252">
        <v>7</v>
      </c>
      <c r="AJ14" s="252">
        <v>7</v>
      </c>
      <c r="AK14" s="125">
        <f t="shared" si="19"/>
        <v>7</v>
      </c>
      <c r="AL14" s="252">
        <v>7</v>
      </c>
      <c r="AM14" s="254"/>
      <c r="AN14" s="120">
        <f t="shared" si="20"/>
        <v>52</v>
      </c>
      <c r="AO14" s="255">
        <f t="shared" si="8"/>
        <v>0</v>
      </c>
      <c r="AP14" s="255">
        <f t="shared" si="8"/>
        <v>2</v>
      </c>
      <c r="AQ14" s="255">
        <f t="shared" si="8"/>
        <v>1</v>
      </c>
      <c r="AR14" s="255">
        <f t="shared" si="8"/>
        <v>2</v>
      </c>
      <c r="AS14" s="255">
        <f t="shared" si="8"/>
        <v>0</v>
      </c>
      <c r="AT14" s="255">
        <f t="shared" si="8"/>
        <v>4</v>
      </c>
      <c r="AU14" s="255">
        <f t="shared" si="8"/>
        <v>0</v>
      </c>
      <c r="AV14" s="255">
        <f t="shared" si="8"/>
        <v>1</v>
      </c>
      <c r="AW14" s="255">
        <f t="shared" si="8"/>
        <v>0</v>
      </c>
      <c r="AX14" s="255">
        <f t="shared" si="8"/>
        <v>7</v>
      </c>
      <c r="AY14" s="255">
        <f t="shared" si="8"/>
        <v>1</v>
      </c>
      <c r="AZ14" s="255">
        <f t="shared" si="8"/>
        <v>0</v>
      </c>
      <c r="BA14" s="255">
        <f t="shared" si="8"/>
        <v>16</v>
      </c>
      <c r="BB14" s="255">
        <f t="shared" si="8"/>
        <v>7</v>
      </c>
      <c r="BC14" s="255">
        <f t="shared" si="8"/>
        <v>11</v>
      </c>
      <c r="BD14" s="255">
        <f t="shared" si="8"/>
        <v>11</v>
      </c>
      <c r="BE14" s="256">
        <f t="shared" si="8"/>
        <v>0</v>
      </c>
      <c r="BF14" s="120">
        <f>BG14+BH14+BI14+BO14+BP14+BQ14+BR14+BS14+BU14+BT14+BJ14+BK14+BL14+BM14+BN14</f>
        <v>52</v>
      </c>
      <c r="BG14" s="255">
        <f t="shared" si="10"/>
        <v>0</v>
      </c>
      <c r="BH14" s="255">
        <f t="shared" si="10"/>
        <v>2</v>
      </c>
      <c r="BI14" s="255">
        <f t="shared" si="10"/>
        <v>1</v>
      </c>
      <c r="BJ14" s="255">
        <f t="shared" si="10"/>
        <v>2</v>
      </c>
      <c r="BK14" s="255">
        <f t="shared" si="10"/>
        <v>0</v>
      </c>
      <c r="BL14" s="255">
        <f t="shared" si="10"/>
        <v>4</v>
      </c>
      <c r="BM14" s="255">
        <f t="shared" si="10"/>
        <v>0</v>
      </c>
      <c r="BN14" s="255">
        <f t="shared" si="10"/>
        <v>1</v>
      </c>
      <c r="BO14" s="255">
        <f t="shared" si="10"/>
        <v>0</v>
      </c>
      <c r="BP14" s="255">
        <f t="shared" si="10"/>
        <v>7</v>
      </c>
      <c r="BQ14" s="255">
        <f t="shared" si="10"/>
        <v>1</v>
      </c>
      <c r="BR14" s="255">
        <f t="shared" si="10"/>
        <v>0</v>
      </c>
      <c r="BS14" s="255">
        <f t="shared" si="10"/>
        <v>16</v>
      </c>
      <c r="BT14" s="255">
        <f t="shared" si="10"/>
        <v>7</v>
      </c>
      <c r="BU14" s="255">
        <f t="shared" si="10"/>
        <v>11</v>
      </c>
      <c r="BV14" s="255">
        <f t="shared" si="10"/>
        <v>11</v>
      </c>
      <c r="BW14" s="256">
        <f t="shared" si="21"/>
        <v>0</v>
      </c>
      <c r="BX14" s="120">
        <f t="shared" si="22"/>
        <v>32</v>
      </c>
      <c r="BY14" s="252"/>
      <c r="BZ14" s="252">
        <v>2</v>
      </c>
      <c r="CA14" s="252">
        <v>1</v>
      </c>
      <c r="CB14" s="252">
        <v>2</v>
      </c>
      <c r="CC14" s="252"/>
      <c r="CD14" s="252">
        <v>3</v>
      </c>
      <c r="CE14" s="252"/>
      <c r="CF14" s="252"/>
      <c r="CG14" s="252"/>
      <c r="CH14" s="252"/>
      <c r="CI14" s="252">
        <v>1</v>
      </c>
      <c r="CJ14" s="252"/>
      <c r="CK14" s="252">
        <v>9</v>
      </c>
      <c r="CL14" s="252">
        <v>7</v>
      </c>
      <c r="CM14" s="125">
        <f t="shared" si="23"/>
        <v>7</v>
      </c>
      <c r="CN14" s="252">
        <v>7</v>
      </c>
      <c r="CO14" s="254"/>
      <c r="CP14" s="120">
        <f t="shared" si="11"/>
        <v>20</v>
      </c>
      <c r="CQ14" s="252"/>
      <c r="CR14" s="252"/>
      <c r="CS14" s="252"/>
      <c r="CT14" s="252"/>
      <c r="CU14" s="252"/>
      <c r="CV14" s="252">
        <v>1</v>
      </c>
      <c r="CW14" s="252"/>
      <c r="CX14" s="252">
        <v>1</v>
      </c>
      <c r="CY14" s="252"/>
      <c r="CZ14" s="252">
        <v>7</v>
      </c>
      <c r="DA14" s="252"/>
      <c r="DB14" s="252"/>
      <c r="DC14" s="252">
        <v>7</v>
      </c>
      <c r="DD14" s="252"/>
      <c r="DE14" s="125">
        <f t="shared" si="12"/>
        <v>4</v>
      </c>
      <c r="DF14" s="252">
        <v>4</v>
      </c>
      <c r="DG14" s="254"/>
      <c r="DH14" s="120">
        <f t="shared" si="24"/>
        <v>45</v>
      </c>
      <c r="DI14" s="252"/>
      <c r="DJ14" s="252">
        <v>2</v>
      </c>
      <c r="DK14" s="252">
        <v>1</v>
      </c>
      <c r="DL14" s="252"/>
      <c r="DM14" s="252"/>
      <c r="DN14" s="252">
        <v>3</v>
      </c>
      <c r="DO14" s="252"/>
      <c r="DP14" s="252">
        <v>1</v>
      </c>
      <c r="DQ14" s="252"/>
      <c r="DR14" s="252">
        <v>7</v>
      </c>
      <c r="DS14" s="252">
        <v>1</v>
      </c>
      <c r="DT14" s="252"/>
      <c r="DU14" s="252">
        <v>13</v>
      </c>
      <c r="DV14" s="252">
        <v>7</v>
      </c>
      <c r="DW14" s="125">
        <f t="shared" si="13"/>
        <v>10</v>
      </c>
      <c r="DX14" s="252">
        <v>10</v>
      </c>
      <c r="DY14" s="254"/>
      <c r="DZ14" s="120">
        <f t="shared" si="14"/>
        <v>0</v>
      </c>
      <c r="EA14" s="255">
        <f t="shared" si="15"/>
        <v>0</v>
      </c>
      <c r="EB14" s="255">
        <f t="shared" si="15"/>
        <v>0</v>
      </c>
      <c r="EC14" s="255">
        <f t="shared" si="15"/>
        <v>0</v>
      </c>
      <c r="ED14" s="255">
        <f t="shared" si="15"/>
        <v>0</v>
      </c>
      <c r="EE14" s="255">
        <f t="shared" si="15"/>
        <v>0</v>
      </c>
      <c r="EF14" s="255">
        <f t="shared" si="15"/>
        <v>0</v>
      </c>
      <c r="EG14" s="255">
        <f t="shared" si="15"/>
        <v>0</v>
      </c>
      <c r="EH14" s="255">
        <f t="shared" si="15"/>
        <v>0</v>
      </c>
      <c r="EI14" s="255">
        <f t="shared" si="15"/>
        <v>0</v>
      </c>
      <c r="EJ14" s="255">
        <f t="shared" si="15"/>
        <v>0</v>
      </c>
      <c r="EK14" s="255">
        <f t="shared" si="15"/>
        <v>0</v>
      </c>
      <c r="EL14" s="255">
        <f t="shared" si="15"/>
        <v>0</v>
      </c>
      <c r="EM14" s="255">
        <f t="shared" si="15"/>
        <v>0</v>
      </c>
      <c r="EN14" s="255">
        <f t="shared" si="15"/>
        <v>0</v>
      </c>
      <c r="EO14" s="255">
        <f t="shared" si="15"/>
        <v>0</v>
      </c>
      <c r="EP14" s="255">
        <f t="shared" si="15"/>
        <v>0</v>
      </c>
      <c r="EQ14" s="257">
        <f t="shared" si="25"/>
        <v>0</v>
      </c>
    </row>
    <row r="15" spans="1:147" x14ac:dyDescent="0.2">
      <c r="A15" s="250">
        <v>6</v>
      </c>
      <c r="B15" s="128" t="s">
        <v>238</v>
      </c>
      <c r="C15" s="250">
        <v>15</v>
      </c>
      <c r="D15" s="120">
        <f t="shared" si="16"/>
        <v>4</v>
      </c>
      <c r="E15" s="124"/>
      <c r="F15" s="252"/>
      <c r="G15" s="252">
        <v>1</v>
      </c>
      <c r="H15" s="252"/>
      <c r="I15" s="252"/>
      <c r="J15" s="252">
        <v>2</v>
      </c>
      <c r="K15" s="252"/>
      <c r="L15" s="252"/>
      <c r="M15" s="252"/>
      <c r="N15" s="252"/>
      <c r="O15" s="252"/>
      <c r="P15" s="252"/>
      <c r="Q15" s="252">
        <v>1</v>
      </c>
      <c r="R15" s="252"/>
      <c r="S15" s="125">
        <f t="shared" si="26"/>
        <v>0</v>
      </c>
      <c r="T15" s="252"/>
      <c r="U15" s="253"/>
      <c r="V15" s="120">
        <f t="shared" si="18"/>
        <v>155</v>
      </c>
      <c r="W15" s="252">
        <v>2</v>
      </c>
      <c r="X15" s="252"/>
      <c r="Y15" s="252">
        <v>6</v>
      </c>
      <c r="Z15" s="252">
        <v>6</v>
      </c>
      <c r="AA15" s="252"/>
      <c r="AB15" s="252">
        <v>71</v>
      </c>
      <c r="AC15" s="252">
        <v>6</v>
      </c>
      <c r="AD15" s="252">
        <v>2</v>
      </c>
      <c r="AE15" s="252"/>
      <c r="AF15" s="252">
        <v>7</v>
      </c>
      <c r="AG15" s="252"/>
      <c r="AH15" s="252"/>
      <c r="AI15" s="252">
        <v>23</v>
      </c>
      <c r="AJ15" s="252">
        <v>8</v>
      </c>
      <c r="AK15" s="125">
        <f t="shared" si="19"/>
        <v>24</v>
      </c>
      <c r="AL15" s="252">
        <v>24</v>
      </c>
      <c r="AM15" s="254"/>
      <c r="AN15" s="120">
        <f t="shared" si="20"/>
        <v>159</v>
      </c>
      <c r="AO15" s="255">
        <f t="shared" si="8"/>
        <v>2</v>
      </c>
      <c r="AP15" s="255">
        <f t="shared" si="8"/>
        <v>0</v>
      </c>
      <c r="AQ15" s="255">
        <f t="shared" si="8"/>
        <v>7</v>
      </c>
      <c r="AR15" s="255">
        <f t="shared" si="8"/>
        <v>6</v>
      </c>
      <c r="AS15" s="255">
        <f t="shared" si="8"/>
        <v>0</v>
      </c>
      <c r="AT15" s="255">
        <f t="shared" si="8"/>
        <v>73</v>
      </c>
      <c r="AU15" s="255">
        <f t="shared" si="8"/>
        <v>6</v>
      </c>
      <c r="AV15" s="255">
        <f t="shared" si="8"/>
        <v>2</v>
      </c>
      <c r="AW15" s="255">
        <f t="shared" si="8"/>
        <v>0</v>
      </c>
      <c r="AX15" s="255">
        <f t="shared" si="8"/>
        <v>7</v>
      </c>
      <c r="AY15" s="255">
        <f t="shared" si="8"/>
        <v>0</v>
      </c>
      <c r="AZ15" s="255">
        <f t="shared" si="8"/>
        <v>0</v>
      </c>
      <c r="BA15" s="255">
        <f t="shared" si="8"/>
        <v>24</v>
      </c>
      <c r="BB15" s="255">
        <f t="shared" si="8"/>
        <v>8</v>
      </c>
      <c r="BC15" s="255">
        <f t="shared" si="8"/>
        <v>24</v>
      </c>
      <c r="BD15" s="255">
        <f t="shared" si="8"/>
        <v>24</v>
      </c>
      <c r="BE15" s="256">
        <f t="shared" si="8"/>
        <v>0</v>
      </c>
      <c r="BF15" s="120">
        <f t="shared" si="9"/>
        <v>117</v>
      </c>
      <c r="BG15" s="255">
        <f t="shared" si="10"/>
        <v>2</v>
      </c>
      <c r="BH15" s="255">
        <f t="shared" si="10"/>
        <v>0</v>
      </c>
      <c r="BI15" s="255">
        <f t="shared" si="10"/>
        <v>2</v>
      </c>
      <c r="BJ15" s="255">
        <f t="shared" si="10"/>
        <v>4</v>
      </c>
      <c r="BK15" s="255">
        <f t="shared" si="10"/>
        <v>0</v>
      </c>
      <c r="BL15" s="255">
        <f t="shared" si="10"/>
        <v>59</v>
      </c>
      <c r="BM15" s="255">
        <f t="shared" si="10"/>
        <v>5</v>
      </c>
      <c r="BN15" s="255">
        <f t="shared" si="10"/>
        <v>2</v>
      </c>
      <c r="BO15" s="255">
        <f t="shared" si="10"/>
        <v>0</v>
      </c>
      <c r="BP15" s="255">
        <f t="shared" si="10"/>
        <v>7</v>
      </c>
      <c r="BQ15" s="255">
        <f t="shared" si="10"/>
        <v>0</v>
      </c>
      <c r="BR15" s="255">
        <f t="shared" si="10"/>
        <v>0</v>
      </c>
      <c r="BS15" s="255">
        <f t="shared" si="10"/>
        <v>16</v>
      </c>
      <c r="BT15" s="255">
        <f t="shared" si="10"/>
        <v>8</v>
      </c>
      <c r="BU15" s="255">
        <f t="shared" si="10"/>
        <v>12</v>
      </c>
      <c r="BV15" s="255">
        <f t="shared" si="10"/>
        <v>12</v>
      </c>
      <c r="BW15" s="256">
        <f t="shared" si="21"/>
        <v>0</v>
      </c>
      <c r="BX15" s="120">
        <f>BY15+BZ15+CA15+CG15+CH15+CI15+CJ15+CK15+CM15+CL15+CB15+CC15+CD15+CE15+CF15</f>
        <v>95</v>
      </c>
      <c r="BY15" s="252">
        <v>1</v>
      </c>
      <c r="BZ15" s="252"/>
      <c r="CA15" s="252">
        <v>2</v>
      </c>
      <c r="CB15" s="252">
        <v>3</v>
      </c>
      <c r="CC15" s="252"/>
      <c r="CD15" s="252">
        <v>57</v>
      </c>
      <c r="CE15" s="252">
        <v>5</v>
      </c>
      <c r="CF15" s="252">
        <v>2</v>
      </c>
      <c r="CG15" s="252"/>
      <c r="CH15" s="252"/>
      <c r="CI15" s="252"/>
      <c r="CJ15" s="252"/>
      <c r="CK15" s="252">
        <v>8</v>
      </c>
      <c r="CL15" s="252">
        <v>8</v>
      </c>
      <c r="CM15" s="125">
        <f t="shared" si="23"/>
        <v>9</v>
      </c>
      <c r="CN15" s="252">
        <v>9</v>
      </c>
      <c r="CO15" s="254"/>
      <c r="CP15" s="120">
        <f>CQ15+CR15+CS15+CY15+CZ15+DA15+DB15+DC15+DE15+DD15+CT15+CU15+CV15+CW15+CX15</f>
        <v>22</v>
      </c>
      <c r="CQ15" s="252">
        <v>1</v>
      </c>
      <c r="CR15" s="252"/>
      <c r="CS15" s="252"/>
      <c r="CT15" s="252">
        <v>1</v>
      </c>
      <c r="CU15" s="252"/>
      <c r="CV15" s="252">
        <v>2</v>
      </c>
      <c r="CW15" s="252"/>
      <c r="CX15" s="252"/>
      <c r="CY15" s="252"/>
      <c r="CZ15" s="252">
        <v>7</v>
      </c>
      <c r="DA15" s="252"/>
      <c r="DB15" s="252"/>
      <c r="DC15" s="252">
        <v>8</v>
      </c>
      <c r="DD15" s="252"/>
      <c r="DE15" s="125">
        <f t="shared" si="12"/>
        <v>3</v>
      </c>
      <c r="DF15" s="252">
        <v>3</v>
      </c>
      <c r="DG15" s="254"/>
      <c r="DH15" s="120">
        <f t="shared" si="24"/>
        <v>103</v>
      </c>
      <c r="DI15" s="252">
        <v>1</v>
      </c>
      <c r="DJ15" s="252"/>
      <c r="DK15" s="252"/>
      <c r="DL15" s="252">
        <v>3</v>
      </c>
      <c r="DM15" s="252"/>
      <c r="DN15" s="252">
        <v>58</v>
      </c>
      <c r="DO15" s="252">
        <v>1</v>
      </c>
      <c r="DP15" s="252">
        <v>1</v>
      </c>
      <c r="DQ15" s="252"/>
      <c r="DR15" s="252">
        <v>7</v>
      </c>
      <c r="DS15" s="252"/>
      <c r="DT15" s="252"/>
      <c r="DU15" s="252">
        <v>15</v>
      </c>
      <c r="DV15" s="252">
        <v>8</v>
      </c>
      <c r="DW15" s="125">
        <f t="shared" si="13"/>
        <v>9</v>
      </c>
      <c r="DX15" s="252">
        <v>9</v>
      </c>
      <c r="DY15" s="254"/>
      <c r="DZ15" s="120">
        <f t="shared" si="14"/>
        <v>42</v>
      </c>
      <c r="EA15" s="255">
        <f t="shared" si="15"/>
        <v>0</v>
      </c>
      <c r="EB15" s="255">
        <f t="shared" si="15"/>
        <v>0</v>
      </c>
      <c r="EC15" s="255">
        <f t="shared" si="15"/>
        <v>5</v>
      </c>
      <c r="ED15" s="255">
        <f t="shared" si="15"/>
        <v>2</v>
      </c>
      <c r="EE15" s="255">
        <f t="shared" si="15"/>
        <v>0</v>
      </c>
      <c r="EF15" s="255">
        <f t="shared" si="15"/>
        <v>14</v>
      </c>
      <c r="EG15" s="255">
        <f t="shared" si="15"/>
        <v>1</v>
      </c>
      <c r="EH15" s="255">
        <f t="shared" si="15"/>
        <v>0</v>
      </c>
      <c r="EI15" s="255">
        <f t="shared" si="15"/>
        <v>0</v>
      </c>
      <c r="EJ15" s="255">
        <f t="shared" si="15"/>
        <v>0</v>
      </c>
      <c r="EK15" s="255">
        <f t="shared" si="15"/>
        <v>0</v>
      </c>
      <c r="EL15" s="255">
        <f t="shared" si="15"/>
        <v>0</v>
      </c>
      <c r="EM15" s="255">
        <f t="shared" si="15"/>
        <v>8</v>
      </c>
      <c r="EN15" s="255">
        <f t="shared" si="15"/>
        <v>0</v>
      </c>
      <c r="EO15" s="255">
        <f t="shared" si="15"/>
        <v>12</v>
      </c>
      <c r="EP15" s="255">
        <f t="shared" si="15"/>
        <v>12</v>
      </c>
      <c r="EQ15" s="257">
        <f t="shared" si="25"/>
        <v>0</v>
      </c>
    </row>
    <row r="16" spans="1:147" hidden="1" x14ac:dyDescent="0.2">
      <c r="A16" s="250">
        <v>7</v>
      </c>
      <c r="B16" s="251"/>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0</v>
      </c>
      <c r="W16" s="252"/>
      <c r="X16" s="252"/>
      <c r="Y16" s="252"/>
      <c r="Z16" s="252"/>
      <c r="AA16" s="252"/>
      <c r="AB16" s="252"/>
      <c r="AC16" s="252"/>
      <c r="AD16" s="252"/>
      <c r="AE16" s="252"/>
      <c r="AF16" s="252"/>
      <c r="AG16" s="252"/>
      <c r="AH16" s="252"/>
      <c r="AI16" s="252"/>
      <c r="AJ16" s="252"/>
      <c r="AK16" s="125">
        <f t="shared" si="19"/>
        <v>0</v>
      </c>
      <c r="AL16" s="252"/>
      <c r="AM16" s="254"/>
      <c r="AN16" s="120">
        <f t="shared" si="20"/>
        <v>0</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0</v>
      </c>
      <c r="BD16" s="255">
        <f t="shared" si="8"/>
        <v>0</v>
      </c>
      <c r="BE16" s="256">
        <f t="shared" si="8"/>
        <v>0</v>
      </c>
      <c r="BF16" s="120">
        <f t="shared" si="9"/>
        <v>0</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0</v>
      </c>
      <c r="BV16" s="255">
        <f t="shared" si="10"/>
        <v>0</v>
      </c>
      <c r="BW16" s="256">
        <f t="shared" si="21"/>
        <v>0</v>
      </c>
      <c r="BX16" s="120">
        <f t="shared" si="22"/>
        <v>0</v>
      </c>
      <c r="BY16" s="252"/>
      <c r="BZ16" s="252"/>
      <c r="CA16" s="252"/>
      <c r="CB16" s="252"/>
      <c r="CC16" s="252"/>
      <c r="CD16" s="252"/>
      <c r="CE16" s="252"/>
      <c r="CF16" s="252"/>
      <c r="CG16" s="252"/>
      <c r="CH16" s="252"/>
      <c r="CI16" s="252"/>
      <c r="CJ16" s="252"/>
      <c r="CK16" s="252"/>
      <c r="CL16" s="252"/>
      <c r="CM16" s="125">
        <f t="shared" si="23"/>
        <v>0</v>
      </c>
      <c r="CN16" s="252"/>
      <c r="CO16" s="254"/>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0</v>
      </c>
      <c r="DI16" s="252"/>
      <c r="DJ16" s="252"/>
      <c r="DK16" s="252"/>
      <c r="DL16" s="252"/>
      <c r="DM16" s="252"/>
      <c r="DN16" s="252"/>
      <c r="DO16" s="252"/>
      <c r="DP16" s="252"/>
      <c r="DQ16" s="252"/>
      <c r="DR16" s="252"/>
      <c r="DS16" s="252"/>
      <c r="DT16" s="252"/>
      <c r="DU16" s="252"/>
      <c r="DV16" s="252"/>
      <c r="DW16" s="125">
        <f t="shared" si="13"/>
        <v>0</v>
      </c>
      <c r="DX16" s="252"/>
      <c r="DY16" s="254"/>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hidden="1"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hidden="1"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hidden="1"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hidden="1"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hidden="1"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hidden="1"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hidden="1"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hidden="1"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hidden="1"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hidden="1"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hidden="1"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hidden="1"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hidden="1"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hidden="1"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hidden="1"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hidden="1"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hidden="1"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hidden="1"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hidden="1"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hidden="1"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hidden="1"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hidden="1"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hidden="1"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hidden="1"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hidden="1"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hidden="1"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hidden="1"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hidden="1"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hidden="1"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hidden="1"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hidden="1"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hidden="1"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hidden="1"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hidden="1"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hidden="1"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hidden="1"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hidden="1"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hidden="1"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hidden="1"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hidden="1"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hidden="1"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hidden="1"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hidden="1"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hidden="1"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hidden="1"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hidden="1"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hidden="1"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hidden="1"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hidden="1"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hidden="1"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hidden="1"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hidden="1"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hidden="1"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hidden="1"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hidden="1"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hidden="1"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hidden="1"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hidden="1"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hidden="1"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294" t="s">
        <v>107</v>
      </c>
      <c r="EK77" s="294"/>
      <c r="EL77" s="294"/>
      <c r="EM77" s="294"/>
      <c r="EN77" s="294"/>
      <c r="EO77" s="294"/>
      <c r="EP77" s="294"/>
    </row>
    <row r="78" spans="1:147" ht="15" x14ac:dyDescent="0.25">
      <c r="I78" s="243"/>
      <c r="J78" s="243"/>
      <c r="EH78" s="115" t="s">
        <v>175</v>
      </c>
    </row>
    <row r="79" spans="1:147" ht="15" x14ac:dyDescent="0.25">
      <c r="I79" s="243"/>
      <c r="J79" s="243"/>
      <c r="EH79" s="115"/>
    </row>
    <row r="80" spans="1:147" ht="16.5" customHeight="1" x14ac:dyDescent="0.25">
      <c r="DE80" s="244"/>
      <c r="DF80" s="244"/>
      <c r="DG80" s="244"/>
      <c r="DH80" s="131"/>
      <c r="DI80" s="135"/>
      <c r="DS80" s="133"/>
      <c r="DT80" s="134"/>
      <c r="DU80" s="134"/>
      <c r="DV80" s="135" t="s">
        <v>248</v>
      </c>
      <c r="DW80" s="134"/>
      <c r="DX80" s="134"/>
      <c r="DY80" s="134"/>
      <c r="EB80" s="133" t="s">
        <v>142</v>
      </c>
      <c r="EI80" s="136" t="s">
        <v>109</v>
      </c>
    </row>
    <row r="81" spans="109:139" ht="16.5" x14ac:dyDescent="0.25">
      <c r="DE81" s="139"/>
      <c r="DF81" s="139"/>
      <c r="DG81" s="139"/>
      <c r="DH81" s="131"/>
      <c r="DI81" s="245"/>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242</v>
      </c>
      <c r="EI82" s="140" t="s">
        <v>110</v>
      </c>
    </row>
    <row r="85" spans="109:139"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31496062992125984" right="0.31496062992125984" top="0.94488188976377963" bottom="0.74803149606299213" header="0.31496062992125984" footer="0.31496062992125984"/>
  <pageSetup paperSize="9" scale="15"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V113"/>
  <sheetViews>
    <sheetView zoomScaleNormal="100" workbookViewId="0">
      <selection activeCell="Z76" sqref="Z76"/>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112</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5" customHeight="1" x14ac:dyDescent="0.25">
      <c r="B2" s="281"/>
      <c r="C2" s="472" t="s">
        <v>246</v>
      </c>
      <c r="D2" s="472"/>
      <c r="E2" s="472"/>
      <c r="F2" s="472"/>
      <c r="G2" s="472"/>
      <c r="H2" s="472"/>
      <c r="I2" s="472"/>
      <c r="J2" s="472"/>
      <c r="K2" s="472"/>
      <c r="L2" s="472"/>
      <c r="M2" s="472"/>
      <c r="N2" s="472"/>
      <c r="O2" s="472"/>
      <c r="P2" s="472"/>
      <c r="Q2" s="472"/>
      <c r="R2" s="472"/>
      <c r="S2" s="472"/>
      <c r="T2" s="472"/>
      <c r="U2" s="472"/>
      <c r="V2" s="472"/>
      <c r="W2" s="472"/>
      <c r="X2" s="472"/>
      <c r="Y2" s="472"/>
      <c r="Z2" s="466" t="s">
        <v>158</v>
      </c>
      <c r="AA2" s="466"/>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113</v>
      </c>
      <c r="AP3" s="118"/>
    </row>
    <row r="4" spans="1:48" ht="42.75" customHeight="1" x14ac:dyDescent="0.25">
      <c r="A4" s="467" t="s">
        <v>150</v>
      </c>
      <c r="B4" s="469" t="s">
        <v>151</v>
      </c>
      <c r="C4" s="473" t="s">
        <v>143</v>
      </c>
      <c r="D4" s="474"/>
      <c r="E4" s="474"/>
      <c r="F4" s="474"/>
      <c r="G4" s="474"/>
      <c r="H4" s="474"/>
      <c r="I4" s="474"/>
      <c r="J4" s="474"/>
      <c r="K4" s="474"/>
      <c r="L4" s="474"/>
      <c r="M4" s="474"/>
      <c r="N4" s="474"/>
      <c r="O4" s="474"/>
      <c r="P4" s="474"/>
      <c r="Q4" s="474"/>
      <c r="R4" s="474"/>
      <c r="S4" s="474"/>
      <c r="T4" s="474"/>
      <c r="U4" s="474"/>
      <c r="V4" s="474"/>
      <c r="W4" s="474"/>
      <c r="X4" s="474"/>
      <c r="Y4" s="474"/>
      <c r="Z4" s="473" t="s">
        <v>144</v>
      </c>
      <c r="AA4" s="474"/>
      <c r="AB4" s="474"/>
      <c r="AC4" s="474"/>
      <c r="AD4" s="474"/>
      <c r="AE4" s="474"/>
      <c r="AF4" s="474"/>
      <c r="AG4" s="474"/>
      <c r="AH4" s="474"/>
      <c r="AI4" s="474"/>
      <c r="AJ4" s="474"/>
      <c r="AK4" s="474"/>
      <c r="AL4" s="474"/>
      <c r="AM4" s="474"/>
      <c r="AN4" s="474"/>
      <c r="AO4" s="474"/>
      <c r="AP4" s="474"/>
      <c r="AQ4" s="474"/>
      <c r="AR4" s="474"/>
      <c r="AS4" s="474"/>
      <c r="AT4" s="474"/>
      <c r="AU4" s="474"/>
      <c r="AV4" s="475"/>
    </row>
    <row r="5" spans="1:48" ht="15" customHeight="1" x14ac:dyDescent="0.25">
      <c r="A5" s="468"/>
      <c r="B5" s="470"/>
      <c r="C5" s="476" t="s">
        <v>145</v>
      </c>
      <c r="D5" s="477"/>
      <c r="E5" s="477"/>
      <c r="F5" s="477"/>
      <c r="G5" s="477"/>
      <c r="H5" s="477"/>
      <c r="I5" s="477"/>
      <c r="J5" s="477"/>
      <c r="K5" s="477"/>
      <c r="L5" s="477"/>
      <c r="M5" s="477"/>
      <c r="N5" s="477"/>
      <c r="O5" s="477"/>
      <c r="P5" s="477"/>
      <c r="Q5" s="477"/>
      <c r="R5" s="477"/>
      <c r="S5" s="477"/>
      <c r="T5" s="477"/>
      <c r="U5" s="477"/>
      <c r="V5" s="477"/>
      <c r="W5" s="477"/>
      <c r="X5" s="477"/>
      <c r="Y5" s="477"/>
      <c r="Z5" s="476" t="s">
        <v>145</v>
      </c>
      <c r="AA5" s="477"/>
      <c r="AB5" s="477"/>
      <c r="AC5" s="477"/>
      <c r="AD5" s="477"/>
      <c r="AE5" s="477"/>
      <c r="AF5" s="477"/>
      <c r="AG5" s="477"/>
      <c r="AH5" s="477"/>
      <c r="AI5" s="477"/>
      <c r="AJ5" s="477"/>
      <c r="AK5" s="477"/>
      <c r="AL5" s="477"/>
      <c r="AM5" s="477"/>
      <c r="AN5" s="477"/>
      <c r="AO5" s="477"/>
      <c r="AP5" s="477"/>
      <c r="AQ5" s="477"/>
      <c r="AR5" s="477"/>
      <c r="AS5" s="477"/>
      <c r="AT5" s="477"/>
      <c r="AU5" s="477"/>
      <c r="AV5" s="478"/>
    </row>
    <row r="6" spans="1:48" s="119" customFormat="1" ht="24" customHeight="1" x14ac:dyDescent="0.2">
      <c r="A6" s="468"/>
      <c r="B6" s="471"/>
      <c r="C6" s="152" t="s">
        <v>146</v>
      </c>
      <c r="D6" s="278" t="s">
        <v>230</v>
      </c>
      <c r="E6" s="153" t="s">
        <v>209</v>
      </c>
      <c r="F6" s="278" t="s">
        <v>210</v>
      </c>
      <c r="G6" s="153" t="s">
        <v>211</v>
      </c>
      <c r="H6" s="153" t="s">
        <v>212</v>
      </c>
      <c r="I6" s="153" t="s">
        <v>213</v>
      </c>
      <c r="J6" s="153" t="s">
        <v>214</v>
      </c>
      <c r="K6" s="153" t="s">
        <v>215</v>
      </c>
      <c r="L6" s="153" t="s">
        <v>216</v>
      </c>
      <c r="M6" s="153" t="s">
        <v>217</v>
      </c>
      <c r="N6" s="153" t="s">
        <v>218</v>
      </c>
      <c r="O6" s="153" t="s">
        <v>219</v>
      </c>
      <c r="P6" s="153" t="s">
        <v>220</v>
      </c>
      <c r="Q6" s="154" t="s">
        <v>221</v>
      </c>
      <c r="R6" s="154" t="s">
        <v>222</v>
      </c>
      <c r="S6" s="154" t="s">
        <v>223</v>
      </c>
      <c r="T6" s="154" t="s">
        <v>224</v>
      </c>
      <c r="U6" s="154" t="s">
        <v>225</v>
      </c>
      <c r="V6" s="154" t="s">
        <v>226</v>
      </c>
      <c r="W6" s="155" t="s">
        <v>227</v>
      </c>
      <c r="X6" s="154" t="s">
        <v>228</v>
      </c>
      <c r="Y6" s="154" t="s">
        <v>229</v>
      </c>
      <c r="Z6" s="152" t="s">
        <v>146</v>
      </c>
      <c r="AA6" s="153" t="s">
        <v>230</v>
      </c>
      <c r="AB6" s="153" t="s">
        <v>209</v>
      </c>
      <c r="AC6" s="278" t="s">
        <v>210</v>
      </c>
      <c r="AD6" s="153" t="s">
        <v>211</v>
      </c>
      <c r="AE6" s="153" t="s">
        <v>212</v>
      </c>
      <c r="AF6" s="153" t="s">
        <v>213</v>
      </c>
      <c r="AG6" s="153" t="s">
        <v>214</v>
      </c>
      <c r="AH6" s="153" t="s">
        <v>215</v>
      </c>
      <c r="AI6" s="153" t="s">
        <v>216</v>
      </c>
      <c r="AJ6" s="153" t="s">
        <v>217</v>
      </c>
      <c r="AK6" s="153" t="s">
        <v>218</v>
      </c>
      <c r="AL6" s="153" t="s">
        <v>219</v>
      </c>
      <c r="AM6" s="153" t="s">
        <v>220</v>
      </c>
      <c r="AN6" s="154" t="s">
        <v>221</v>
      </c>
      <c r="AO6" s="154" t="s">
        <v>222</v>
      </c>
      <c r="AP6" s="154" t="s">
        <v>223</v>
      </c>
      <c r="AQ6" s="154" t="s">
        <v>224</v>
      </c>
      <c r="AR6" s="154" t="s">
        <v>225</v>
      </c>
      <c r="AS6" s="154" t="s">
        <v>226</v>
      </c>
      <c r="AT6" s="155" t="s">
        <v>227</v>
      </c>
      <c r="AU6" s="154" t="s">
        <v>228</v>
      </c>
      <c r="AV6" s="156" t="s">
        <v>229</v>
      </c>
    </row>
    <row r="7" spans="1:48" x14ac:dyDescent="0.25">
      <c r="A7" s="157"/>
      <c r="B7" s="158" t="s">
        <v>147</v>
      </c>
      <c r="C7" s="161">
        <f>D7+E7+F7+G7+H7+I7+J7+K7+L7+M7+N7+O7+P7+Q7+R7+S7+T7+U7+V7+W7+X7+Y7</f>
        <v>62</v>
      </c>
      <c r="D7" s="142">
        <f t="shared" ref="D7:Y7" si="0">SUM(D8:D71)</f>
        <v>40</v>
      </c>
      <c r="E7" s="142">
        <f t="shared" si="0"/>
        <v>0</v>
      </c>
      <c r="F7" s="142">
        <f t="shared" si="0"/>
        <v>0</v>
      </c>
      <c r="G7" s="142">
        <f t="shared" si="0"/>
        <v>12</v>
      </c>
      <c r="H7" s="142">
        <f t="shared" si="0"/>
        <v>5</v>
      </c>
      <c r="I7" s="142">
        <f t="shared" si="0"/>
        <v>1</v>
      </c>
      <c r="J7" s="142">
        <f t="shared" si="0"/>
        <v>0</v>
      </c>
      <c r="K7" s="142">
        <f t="shared" si="0"/>
        <v>0</v>
      </c>
      <c r="L7" s="142">
        <f t="shared" si="0"/>
        <v>3</v>
      </c>
      <c r="M7" s="142">
        <f t="shared" si="0"/>
        <v>1</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61">
        <f>AA7+AB7+AC7+AD7+AE7+AF7+AG7+AH7+AI7+AJ7+AK7+AL7+AM7+AN7+AO7+AP7+AQ7+AR7+AS7+AT7+AU7+AV7</f>
        <v>30</v>
      </c>
      <c r="AA7" s="142">
        <f t="shared" ref="AA7:AV7" si="1">SUM(AA8:AA71)</f>
        <v>18</v>
      </c>
      <c r="AB7" s="142">
        <f t="shared" si="1"/>
        <v>0</v>
      </c>
      <c r="AC7" s="142">
        <f t="shared" si="1"/>
        <v>0</v>
      </c>
      <c r="AD7" s="142">
        <f t="shared" si="1"/>
        <v>0</v>
      </c>
      <c r="AE7" s="142">
        <f t="shared" si="1"/>
        <v>10</v>
      </c>
      <c r="AF7" s="142">
        <f t="shared" si="1"/>
        <v>0</v>
      </c>
      <c r="AG7" s="142">
        <f t="shared" si="1"/>
        <v>0</v>
      </c>
      <c r="AH7" s="142">
        <f t="shared" si="1"/>
        <v>0</v>
      </c>
      <c r="AI7" s="142">
        <f t="shared" si="1"/>
        <v>2</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160" t="s">
        <v>233</v>
      </c>
      <c r="C8" s="161">
        <f>D8+E8+F8+G8+H8+I8+J8+K8+L8+M8+N8+O8+P8+Q8+R8+S8+T8+U8+V8+W8+X8+Y8</f>
        <v>9</v>
      </c>
      <c r="D8" s="162">
        <v>6</v>
      </c>
      <c r="E8" s="162"/>
      <c r="F8" s="162"/>
      <c r="G8" s="162">
        <v>2</v>
      </c>
      <c r="H8" s="162"/>
      <c r="I8" s="162"/>
      <c r="J8" s="162"/>
      <c r="K8" s="162"/>
      <c r="L8" s="162">
        <v>1</v>
      </c>
      <c r="M8" s="162"/>
      <c r="N8" s="162"/>
      <c r="O8" s="162"/>
      <c r="P8" s="162"/>
      <c r="Q8" s="162"/>
      <c r="R8" s="162"/>
      <c r="S8" s="162"/>
      <c r="T8" s="162"/>
      <c r="U8" s="162"/>
      <c r="V8" s="162"/>
      <c r="W8" s="162"/>
      <c r="X8" s="162"/>
      <c r="Y8" s="162"/>
      <c r="Z8" s="161">
        <f>AA8+AB8+AC8+AD8+AE8+AF8+AG8+AH8+AI8+AJ8+AK8+AL8+AM8+AN8+AO8+AP8+AQ8+AR8+AS8+AT8+AU8+AV8</f>
        <v>7</v>
      </c>
      <c r="AA8" s="162">
        <v>5</v>
      </c>
      <c r="AB8" s="162"/>
      <c r="AC8" s="162"/>
      <c r="AD8" s="162"/>
      <c r="AE8" s="162">
        <v>2</v>
      </c>
      <c r="AF8" s="162"/>
      <c r="AG8" s="162"/>
      <c r="AH8" s="162"/>
      <c r="AI8" s="162"/>
      <c r="AJ8" s="162"/>
      <c r="AK8" s="162"/>
      <c r="AL8" s="162"/>
      <c r="AM8" s="162"/>
      <c r="AN8" s="162"/>
      <c r="AO8" s="162"/>
      <c r="AP8" s="162"/>
      <c r="AQ8" s="162"/>
      <c r="AR8" s="162"/>
      <c r="AS8" s="162"/>
      <c r="AT8" s="162"/>
      <c r="AU8" s="162"/>
      <c r="AV8" s="163"/>
    </row>
    <row r="9" spans="1:48" x14ac:dyDescent="0.25">
      <c r="A9" s="141">
        <v>2</v>
      </c>
      <c r="B9" s="164" t="s">
        <v>234</v>
      </c>
      <c r="C9" s="161">
        <f t="shared" ref="C9:C71" si="2">D9+E9+F9+G9+H9+I9+J9+K9+L9+M9+N9+O9+P9+Q9+R9+S9+T9+U9+V9+W9+X9+Y9</f>
        <v>20</v>
      </c>
      <c r="D9" s="165">
        <v>12</v>
      </c>
      <c r="E9" s="165"/>
      <c r="F9" s="165"/>
      <c r="G9" s="165">
        <v>3</v>
      </c>
      <c r="H9" s="165">
        <v>4</v>
      </c>
      <c r="I9" s="165"/>
      <c r="J9" s="165"/>
      <c r="K9" s="165"/>
      <c r="L9" s="165"/>
      <c r="M9" s="165">
        <v>1</v>
      </c>
      <c r="N9" s="165"/>
      <c r="O9" s="165"/>
      <c r="P9" s="165"/>
      <c r="Q9" s="143"/>
      <c r="R9" s="143"/>
      <c r="S9" s="143"/>
      <c r="T9" s="143"/>
      <c r="U9" s="143"/>
      <c r="V9" s="143"/>
      <c r="W9" s="143"/>
      <c r="X9" s="143"/>
      <c r="Y9" s="143"/>
      <c r="Z9" s="161">
        <f t="shared" ref="Z9:Z71" si="3">AA9+AB9+AC9+AD9+AE9+AF9+AG9+AH9+AI9+AJ9+AK9+AL9+AM9+AN9+AO9+AP9+AQ9+AR9+AS9+AT9+AU9+AV9</f>
        <v>8</v>
      </c>
      <c r="AA9" s="165">
        <v>4</v>
      </c>
      <c r="AB9" s="165"/>
      <c r="AC9" s="165"/>
      <c r="AD9" s="165"/>
      <c r="AE9" s="165">
        <v>4</v>
      </c>
      <c r="AF9" s="165"/>
      <c r="AG9" s="165"/>
      <c r="AH9" s="165"/>
      <c r="AI9" s="165"/>
      <c r="AJ9" s="165"/>
      <c r="AK9" s="165"/>
      <c r="AL9" s="165"/>
      <c r="AM9" s="165"/>
      <c r="AN9" s="143"/>
      <c r="AO9" s="143"/>
      <c r="AP9" s="143"/>
      <c r="AQ9" s="143"/>
      <c r="AR9" s="143"/>
      <c r="AS9" s="143"/>
      <c r="AT9" s="143"/>
      <c r="AU9" s="143"/>
      <c r="AV9" s="144"/>
    </row>
    <row r="10" spans="1:48" x14ac:dyDescent="0.25">
      <c r="A10" s="141">
        <v>3</v>
      </c>
      <c r="B10" s="164" t="s">
        <v>235</v>
      </c>
      <c r="C10" s="161">
        <f t="shared" si="2"/>
        <v>15</v>
      </c>
      <c r="D10" s="165">
        <v>10</v>
      </c>
      <c r="E10" s="165"/>
      <c r="F10" s="165"/>
      <c r="G10" s="165">
        <v>2</v>
      </c>
      <c r="H10" s="165"/>
      <c r="I10" s="165">
        <v>1</v>
      </c>
      <c r="J10" s="165"/>
      <c r="K10" s="165"/>
      <c r="L10" s="165">
        <v>2</v>
      </c>
      <c r="M10" s="165"/>
      <c r="N10" s="165"/>
      <c r="O10" s="165"/>
      <c r="P10" s="165"/>
      <c r="Q10" s="143"/>
      <c r="R10" s="143"/>
      <c r="S10" s="143"/>
      <c r="T10" s="143"/>
      <c r="U10" s="143"/>
      <c r="V10" s="143"/>
      <c r="W10" s="143"/>
      <c r="X10" s="143"/>
      <c r="Y10" s="143"/>
      <c r="Z10" s="161">
        <f t="shared" si="3"/>
        <v>10</v>
      </c>
      <c r="AA10" s="165">
        <v>5</v>
      </c>
      <c r="AB10" s="165"/>
      <c r="AC10" s="165"/>
      <c r="AD10" s="165"/>
      <c r="AE10" s="165">
        <v>3</v>
      </c>
      <c r="AF10" s="165"/>
      <c r="AG10" s="165"/>
      <c r="AH10" s="165"/>
      <c r="AI10" s="165">
        <v>2</v>
      </c>
      <c r="AJ10" s="165"/>
      <c r="AK10" s="165"/>
      <c r="AL10" s="165"/>
      <c r="AM10" s="165"/>
      <c r="AN10" s="143"/>
      <c r="AO10" s="143"/>
      <c r="AP10" s="143"/>
      <c r="AQ10" s="143"/>
      <c r="AR10" s="143"/>
      <c r="AS10" s="143"/>
      <c r="AT10" s="143"/>
      <c r="AU10" s="143"/>
      <c r="AV10" s="144"/>
    </row>
    <row r="11" spans="1:48" x14ac:dyDescent="0.25">
      <c r="A11" s="141">
        <v>4</v>
      </c>
      <c r="B11" s="164" t="s">
        <v>236</v>
      </c>
      <c r="C11" s="161">
        <f t="shared" si="2"/>
        <v>4</v>
      </c>
      <c r="D11" s="165">
        <v>1</v>
      </c>
      <c r="E11" s="165"/>
      <c r="F11" s="165"/>
      <c r="G11" s="165">
        <v>3</v>
      </c>
      <c r="H11" s="165"/>
      <c r="I11" s="165"/>
      <c r="J11" s="165"/>
      <c r="K11" s="165"/>
      <c r="L11" s="165"/>
      <c r="M11" s="165"/>
      <c r="N11" s="165"/>
      <c r="O11" s="165"/>
      <c r="P11" s="165"/>
      <c r="Q11" s="143"/>
      <c r="R11" s="143"/>
      <c r="S11" s="143"/>
      <c r="T11" s="143"/>
      <c r="U11" s="143"/>
      <c r="V11" s="143"/>
      <c r="W11" s="143"/>
      <c r="X11" s="143"/>
      <c r="Y11" s="143"/>
      <c r="Z11" s="161">
        <f>AA11+AB11+AC11+AD11+AE11+AF11+AG11+AH11+AI11+AJ11+AK11+AL11+AM11+AN11+AO11+AP11+AQ11+AR11+AS11+AT11+AU11+AV11</f>
        <v>0</v>
      </c>
      <c r="AA11" s="165"/>
      <c r="AB11" s="165"/>
      <c r="AC11" s="165"/>
      <c r="AD11" s="165"/>
      <c r="AE11" s="165"/>
      <c r="AF11" s="165"/>
      <c r="AG11" s="165"/>
      <c r="AH11" s="165"/>
      <c r="AI11" s="165"/>
      <c r="AJ11" s="165"/>
      <c r="AK11" s="165"/>
      <c r="AL11" s="165"/>
      <c r="AM11" s="165"/>
      <c r="AN11" s="143"/>
      <c r="AO11" s="143"/>
      <c r="AP11" s="143"/>
      <c r="AQ11" s="143"/>
      <c r="AR11" s="143"/>
      <c r="AS11" s="143"/>
      <c r="AT11" s="143"/>
      <c r="AU11" s="143"/>
      <c r="AV11" s="144"/>
    </row>
    <row r="12" spans="1:48" x14ac:dyDescent="0.25">
      <c r="A12" s="141">
        <v>5</v>
      </c>
      <c r="B12" s="164" t="s">
        <v>237</v>
      </c>
      <c r="C12" s="161">
        <f t="shared" si="2"/>
        <v>12</v>
      </c>
      <c r="D12" s="165">
        <v>10</v>
      </c>
      <c r="E12" s="165"/>
      <c r="F12" s="165"/>
      <c r="G12" s="165">
        <v>1</v>
      </c>
      <c r="H12" s="165">
        <v>1</v>
      </c>
      <c r="I12" s="165"/>
      <c r="J12" s="165"/>
      <c r="K12" s="165"/>
      <c r="L12" s="165"/>
      <c r="M12" s="165"/>
      <c r="N12" s="165"/>
      <c r="O12" s="165"/>
      <c r="P12" s="165"/>
      <c r="Q12" s="143"/>
      <c r="R12" s="143"/>
      <c r="S12" s="143"/>
      <c r="T12" s="143"/>
      <c r="U12" s="143"/>
      <c r="V12" s="143"/>
      <c r="W12" s="143"/>
      <c r="X12" s="143"/>
      <c r="Y12" s="143"/>
      <c r="Z12" s="161">
        <f t="shared" si="3"/>
        <v>3</v>
      </c>
      <c r="AA12" s="165">
        <v>3</v>
      </c>
      <c r="AB12" s="165"/>
      <c r="AC12" s="165"/>
      <c r="AD12" s="165"/>
      <c r="AE12" s="165"/>
      <c r="AF12" s="165"/>
      <c r="AG12" s="165"/>
      <c r="AH12" s="165"/>
      <c r="AI12" s="165"/>
      <c r="AJ12" s="165"/>
      <c r="AK12" s="165"/>
      <c r="AL12" s="165"/>
      <c r="AM12" s="165"/>
      <c r="AN12" s="143"/>
      <c r="AO12" s="143"/>
      <c r="AP12" s="143"/>
      <c r="AQ12" s="143"/>
      <c r="AR12" s="143"/>
      <c r="AS12" s="143"/>
      <c r="AT12" s="143"/>
      <c r="AU12" s="143"/>
      <c r="AV12" s="144"/>
    </row>
    <row r="13" spans="1:48" x14ac:dyDescent="0.25">
      <c r="A13" s="141">
        <v>6</v>
      </c>
      <c r="B13" s="164" t="s">
        <v>238</v>
      </c>
      <c r="C13" s="161">
        <f t="shared" si="2"/>
        <v>1</v>
      </c>
      <c r="D13" s="165">
        <v>1</v>
      </c>
      <c r="E13" s="165"/>
      <c r="F13" s="165"/>
      <c r="G13" s="165"/>
      <c r="H13" s="165"/>
      <c r="I13" s="165"/>
      <c r="J13" s="165"/>
      <c r="K13" s="165"/>
      <c r="L13" s="165"/>
      <c r="M13" s="165"/>
      <c r="N13" s="165"/>
      <c r="O13" s="165"/>
      <c r="P13" s="165"/>
      <c r="Q13" s="143"/>
      <c r="R13" s="143"/>
      <c r="S13" s="143"/>
      <c r="T13" s="143"/>
      <c r="U13" s="143"/>
      <c r="V13" s="143"/>
      <c r="W13" s="143"/>
      <c r="X13" s="143"/>
      <c r="Y13" s="143"/>
      <c r="Z13" s="161">
        <f>AA13+AB13+AC13+AD13+AE13+AF13+AG13+AH13+AI13+AJ13+AK13+AL13+AM13+AN13+AO13+AP13+AQ13+AR13+AS13+AT13+AU13+AV13</f>
        <v>2</v>
      </c>
      <c r="AA13" s="165">
        <v>1</v>
      </c>
      <c r="AB13" s="165"/>
      <c r="AC13" s="165"/>
      <c r="AD13" s="165"/>
      <c r="AE13" s="165">
        <v>1</v>
      </c>
      <c r="AF13" s="165"/>
      <c r="AG13" s="165"/>
      <c r="AH13" s="165"/>
      <c r="AI13" s="165"/>
      <c r="AJ13" s="165"/>
      <c r="AK13" s="165"/>
      <c r="AL13" s="165"/>
      <c r="AM13" s="165"/>
      <c r="AN13" s="143"/>
      <c r="AO13" s="143"/>
      <c r="AP13" s="143"/>
      <c r="AQ13" s="143"/>
      <c r="AR13" s="143"/>
      <c r="AS13" s="143"/>
      <c r="AT13" s="143"/>
      <c r="AU13" s="143"/>
      <c r="AV13" s="144"/>
    </row>
    <row r="14" spans="1:48" x14ac:dyDescent="0.25">
      <c r="A14" s="141">
        <v>7</v>
      </c>
      <c r="B14" s="164" t="s">
        <v>247</v>
      </c>
      <c r="C14" s="161">
        <f t="shared" si="2"/>
        <v>1</v>
      </c>
      <c r="D14" s="165"/>
      <c r="E14" s="165"/>
      <c r="F14" s="165"/>
      <c r="G14" s="165">
        <v>1</v>
      </c>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hidden="1"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hidden="1"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hidden="1"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hidden="1"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hidden="1"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hidden="1"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hidden="1"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hidden="1"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hidden="1"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hidden="1"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hidden="1"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hidden="1"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hidden="1"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hidden="1"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hidden="1"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hidden="1"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hidden="1"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hidden="1"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hidden="1"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hidden="1"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hidden="1"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hidden="1"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hidden="1"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hidden="1"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hidden="1"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hidden="1"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hidden="1"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hidden="1"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hidden="1"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hidden="1"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hidden="1"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hidden="1"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hidden="1"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hidden="1"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hidden="1"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hidden="1" x14ac:dyDescent="0.25">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hidden="1"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hidden="1"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hidden="1"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hidden="1" x14ac:dyDescent="0.25">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hidden="1"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hidden="1"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hidden="1"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hidden="1"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hidden="1"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hidden="1"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hidden="1"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hidden="1"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hidden="1"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hidden="1"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hidden="1"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hidden="1"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hidden="1"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hidden="1"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hidden="1"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hidden="1"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75" hidden="1" thickBot="1" x14ac:dyDescent="0.3">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7">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79" t="s">
        <v>107</v>
      </c>
      <c r="AP73" s="479"/>
      <c r="AQ73" s="479"/>
      <c r="AR73" s="479"/>
      <c r="AS73" s="479"/>
      <c r="AT73" s="479"/>
      <c r="AU73" s="479"/>
      <c r="AV73" s="479"/>
    </row>
    <row r="74" spans="1:48" ht="12.75" customHeight="1" x14ac:dyDescent="0.25">
      <c r="AL74" s="211" t="s">
        <v>175</v>
      </c>
      <c r="AO74" s="266"/>
      <c r="AP74" s="266"/>
      <c r="AQ74" s="266"/>
      <c r="AR74" s="266"/>
      <c r="AS74" s="266"/>
      <c r="AT74" s="266"/>
      <c r="AU74" s="266"/>
      <c r="AV74" s="266"/>
    </row>
    <row r="75" spans="1:48" ht="12.75" customHeight="1" x14ac:dyDescent="0.25">
      <c r="AL75" t="s">
        <v>231</v>
      </c>
      <c r="AO75" s="266"/>
      <c r="AP75" s="266"/>
      <c r="AQ75" s="266"/>
      <c r="AR75" s="266"/>
      <c r="AS75" s="266"/>
      <c r="AT75" s="266"/>
      <c r="AU75" s="266"/>
      <c r="AV75" s="266"/>
    </row>
    <row r="76" spans="1:48" x14ac:dyDescent="0.25">
      <c r="Z76" s="132" t="s">
        <v>248</v>
      </c>
      <c r="AA76" s="132"/>
      <c r="AB76" s="132"/>
      <c r="AC76" s="133" t="s">
        <v>148</v>
      </c>
      <c r="AD76" s="132"/>
      <c r="AE76" s="132"/>
      <c r="AF76" s="132"/>
      <c r="AG76" s="132"/>
      <c r="AI76" s="149" t="s">
        <v>109</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243</v>
      </c>
      <c r="AD78" s="117"/>
      <c r="AE78" s="117"/>
      <c r="AF78" s="117"/>
      <c r="AG78" s="117"/>
      <c r="AI78" s="140" t="s">
        <v>110</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70" t="s">
        <v>149</v>
      </c>
    </row>
    <row r="84" spans="2:25" x14ac:dyDescent="0.25">
      <c r="B84" s="171" t="s">
        <v>152</v>
      </c>
    </row>
    <row r="85" spans="2:25" x14ac:dyDescent="0.25">
      <c r="B85" s="171" t="s">
        <v>153</v>
      </c>
    </row>
    <row r="86" spans="2:25" x14ac:dyDescent="0.25">
      <c r="B86" s="171"/>
    </row>
    <row r="87" spans="2:25" x14ac:dyDescent="0.25">
      <c r="B87" s="480" t="s">
        <v>182</v>
      </c>
      <c r="C87" s="480"/>
      <c r="D87" s="480"/>
      <c r="E87" s="480"/>
      <c r="F87" s="480"/>
      <c r="G87" s="480"/>
      <c r="H87" s="480"/>
      <c r="I87" s="480"/>
      <c r="J87" s="480"/>
      <c r="K87" s="480"/>
      <c r="L87" s="480"/>
      <c r="M87" s="480"/>
      <c r="N87" s="480"/>
      <c r="O87" s="480"/>
      <c r="P87" s="480"/>
      <c r="Q87" s="480"/>
      <c r="R87" s="480"/>
      <c r="S87" s="480"/>
      <c r="T87" s="480"/>
      <c r="U87" s="480"/>
      <c r="V87" s="480"/>
      <c r="W87" s="480"/>
      <c r="X87" s="480"/>
      <c r="Y87" s="480"/>
    </row>
    <row r="88" spans="2:25" x14ac:dyDescent="0.25">
      <c r="B88" s="481" t="s">
        <v>183</v>
      </c>
      <c r="C88" s="481"/>
      <c r="D88" s="481"/>
      <c r="E88" s="481"/>
      <c r="F88" s="481"/>
      <c r="G88" s="481"/>
      <c r="H88" s="481"/>
      <c r="I88" s="481"/>
      <c r="J88" s="481"/>
      <c r="K88" s="481"/>
      <c r="L88" s="481"/>
      <c r="M88" s="481"/>
      <c r="N88" s="481"/>
      <c r="O88" s="481"/>
      <c r="P88" s="481"/>
      <c r="Q88" s="481"/>
      <c r="R88" s="481"/>
      <c r="S88" s="481"/>
      <c r="T88" s="481"/>
      <c r="U88" s="481"/>
      <c r="V88" s="481"/>
      <c r="W88" s="481"/>
      <c r="X88" s="481"/>
      <c r="Y88" s="481"/>
    </row>
    <row r="89" spans="2:25" x14ac:dyDescent="0.25">
      <c r="B89" s="481" t="s">
        <v>184</v>
      </c>
      <c r="C89" s="481"/>
      <c r="D89" s="481"/>
      <c r="E89" s="481"/>
      <c r="F89" s="481"/>
      <c r="G89" s="481"/>
      <c r="H89" s="481"/>
      <c r="I89" s="481"/>
      <c r="J89" s="481"/>
      <c r="K89" s="481"/>
      <c r="L89" s="481"/>
      <c r="M89" s="481"/>
      <c r="N89" s="481"/>
      <c r="O89" s="481"/>
      <c r="P89" s="481"/>
      <c r="Q89" s="481"/>
      <c r="R89" s="481"/>
      <c r="S89" s="481"/>
      <c r="T89" s="481"/>
      <c r="U89" s="481"/>
      <c r="V89" s="481"/>
      <c r="W89" s="481"/>
      <c r="X89" s="481"/>
      <c r="Y89" s="481"/>
    </row>
    <row r="90" spans="2:25" x14ac:dyDescent="0.25">
      <c r="B90" s="480" t="s">
        <v>185</v>
      </c>
      <c r="C90" s="480"/>
      <c r="D90" s="480"/>
      <c r="E90" s="480"/>
      <c r="F90" s="480"/>
      <c r="G90" s="480"/>
      <c r="H90" s="480"/>
      <c r="I90" s="480"/>
      <c r="J90" s="480"/>
      <c r="K90" s="480"/>
      <c r="L90" s="480"/>
      <c r="M90" s="480"/>
      <c r="N90" s="480"/>
      <c r="O90" s="480"/>
      <c r="P90" s="480"/>
      <c r="Q90" s="480"/>
      <c r="R90" s="480"/>
      <c r="S90" s="480"/>
      <c r="T90" s="480"/>
      <c r="U90" s="480"/>
      <c r="V90" s="480"/>
      <c r="W90" s="480"/>
      <c r="X90" s="480"/>
      <c r="Y90" s="480"/>
    </row>
    <row r="91" spans="2:25" x14ac:dyDescent="0.25">
      <c r="B91" s="480" t="s">
        <v>186</v>
      </c>
      <c r="C91" s="480"/>
      <c r="D91" s="480"/>
      <c r="E91" s="480"/>
      <c r="F91" s="480"/>
      <c r="G91" s="480"/>
      <c r="H91" s="480"/>
      <c r="I91" s="480"/>
      <c r="J91" s="480"/>
      <c r="K91" s="480"/>
      <c r="L91" s="480"/>
      <c r="M91" s="480"/>
      <c r="N91" s="480"/>
      <c r="O91" s="480"/>
      <c r="P91" s="480"/>
      <c r="Q91" s="480"/>
      <c r="R91" s="480"/>
      <c r="S91" s="480"/>
      <c r="T91" s="480"/>
      <c r="U91" s="480"/>
      <c r="V91" s="480"/>
      <c r="W91" s="480"/>
      <c r="X91" s="480"/>
      <c r="Y91" s="480"/>
    </row>
    <row r="92" spans="2:25" x14ac:dyDescent="0.25">
      <c r="B92" s="481" t="s">
        <v>187</v>
      </c>
      <c r="C92" s="481"/>
      <c r="D92" s="481"/>
      <c r="E92" s="481"/>
      <c r="F92" s="481"/>
      <c r="G92" s="481"/>
      <c r="H92" s="481"/>
      <c r="I92" s="481"/>
      <c r="J92" s="481"/>
      <c r="K92" s="481"/>
      <c r="L92" s="481"/>
      <c r="M92" s="481"/>
      <c r="N92" s="481"/>
      <c r="O92" s="481"/>
      <c r="P92" s="481"/>
      <c r="Q92" s="481"/>
      <c r="R92" s="481"/>
      <c r="S92" s="481"/>
      <c r="T92" s="481"/>
      <c r="U92" s="481"/>
      <c r="V92" s="481"/>
      <c r="W92" s="481"/>
      <c r="X92" s="481"/>
      <c r="Y92" s="481"/>
    </row>
    <row r="93" spans="2:25" x14ac:dyDescent="0.25">
      <c r="B93" s="481" t="s">
        <v>188</v>
      </c>
      <c r="C93" s="481"/>
      <c r="D93" s="481"/>
      <c r="E93" s="481"/>
      <c r="F93" s="481"/>
      <c r="G93" s="481"/>
      <c r="H93" s="481"/>
      <c r="I93" s="481"/>
      <c r="J93" s="481"/>
      <c r="K93" s="481"/>
      <c r="L93" s="481"/>
      <c r="M93" s="481"/>
      <c r="N93" s="481"/>
      <c r="O93" s="481"/>
      <c r="P93" s="481"/>
      <c r="Q93" s="481"/>
      <c r="R93" s="481"/>
      <c r="S93" s="481"/>
      <c r="T93" s="481"/>
      <c r="U93" s="481"/>
      <c r="V93" s="481"/>
      <c r="W93" s="481"/>
      <c r="X93" s="481"/>
      <c r="Y93" s="481"/>
    </row>
    <row r="94" spans="2:25" x14ac:dyDescent="0.25">
      <c r="B94" s="481" t="s">
        <v>189</v>
      </c>
      <c r="C94" s="481"/>
      <c r="D94" s="481"/>
      <c r="E94" s="481"/>
      <c r="F94" s="481"/>
      <c r="G94" s="481"/>
      <c r="H94" s="481"/>
      <c r="I94" s="481"/>
      <c r="J94" s="481"/>
      <c r="K94" s="481"/>
      <c r="L94" s="481"/>
      <c r="M94" s="481"/>
      <c r="N94" s="481"/>
      <c r="O94" s="481"/>
      <c r="P94" s="481"/>
      <c r="Q94" s="481"/>
      <c r="R94" s="481"/>
      <c r="S94" s="481"/>
      <c r="T94" s="481"/>
      <c r="U94" s="481"/>
      <c r="V94" s="481"/>
      <c r="W94" s="481"/>
      <c r="X94" s="481"/>
      <c r="Y94" s="481"/>
    </row>
    <row r="95" spans="2:25" x14ac:dyDescent="0.25">
      <c r="B95" s="481" t="s">
        <v>190</v>
      </c>
      <c r="C95" s="481"/>
      <c r="D95" s="481"/>
      <c r="E95" s="481"/>
      <c r="F95" s="481"/>
      <c r="G95" s="481"/>
      <c r="H95" s="481"/>
      <c r="I95" s="481"/>
      <c r="J95" s="481"/>
      <c r="K95" s="481"/>
      <c r="L95" s="481"/>
      <c r="M95" s="481"/>
      <c r="N95" s="481"/>
      <c r="O95" s="481"/>
      <c r="P95" s="481"/>
      <c r="Q95" s="481"/>
      <c r="R95" s="481"/>
      <c r="S95" s="481"/>
      <c r="T95" s="481"/>
      <c r="U95" s="481"/>
      <c r="V95" s="481"/>
      <c r="W95" s="481"/>
      <c r="X95" s="481"/>
      <c r="Y95" s="481"/>
    </row>
    <row r="96" spans="2:25" x14ac:dyDescent="0.25">
      <c r="B96" s="481" t="s">
        <v>191</v>
      </c>
      <c r="C96" s="481"/>
      <c r="D96" s="481"/>
      <c r="E96" s="481"/>
      <c r="F96" s="481"/>
      <c r="G96" s="481"/>
      <c r="H96" s="481"/>
      <c r="I96" s="481"/>
      <c r="J96" s="481"/>
      <c r="K96" s="481"/>
      <c r="L96" s="481"/>
      <c r="M96" s="481"/>
      <c r="N96" s="481"/>
      <c r="O96" s="481"/>
      <c r="P96" s="481"/>
      <c r="Q96" s="481"/>
      <c r="R96" s="481"/>
      <c r="S96" s="481"/>
      <c r="T96" s="481"/>
      <c r="U96" s="481"/>
      <c r="V96" s="481"/>
      <c r="W96" s="481"/>
      <c r="X96" s="481"/>
      <c r="Y96" s="481"/>
    </row>
    <row r="97" spans="2:25" x14ac:dyDescent="0.25">
      <c r="B97" s="480" t="s">
        <v>192</v>
      </c>
      <c r="C97" s="480"/>
      <c r="D97" s="480"/>
      <c r="E97" s="480"/>
      <c r="F97" s="480"/>
      <c r="G97" s="480"/>
      <c r="H97" s="480"/>
      <c r="I97" s="480"/>
      <c r="J97" s="480"/>
      <c r="K97" s="480"/>
      <c r="L97" s="480"/>
      <c r="M97" s="480"/>
      <c r="N97" s="480"/>
      <c r="O97" s="480"/>
      <c r="P97" s="480"/>
      <c r="Q97" s="480"/>
      <c r="R97" s="480"/>
      <c r="S97" s="480"/>
      <c r="T97" s="480"/>
      <c r="U97" s="480"/>
      <c r="V97" s="480"/>
      <c r="W97" s="480"/>
      <c r="X97" s="480"/>
      <c r="Y97" s="480"/>
    </row>
    <row r="98" spans="2:25" x14ac:dyDescent="0.25">
      <c r="B98" s="481" t="s">
        <v>193</v>
      </c>
      <c r="C98" s="481"/>
      <c r="D98" s="481"/>
      <c r="E98" s="481"/>
      <c r="F98" s="481"/>
      <c r="G98" s="481"/>
      <c r="H98" s="481"/>
      <c r="I98" s="481"/>
      <c r="J98" s="481"/>
      <c r="K98" s="481"/>
      <c r="L98" s="481"/>
      <c r="M98" s="481"/>
      <c r="N98" s="481"/>
      <c r="O98" s="481"/>
      <c r="P98" s="481"/>
      <c r="Q98" s="481"/>
      <c r="R98" s="481"/>
      <c r="S98" s="481"/>
      <c r="T98" s="481"/>
      <c r="U98" s="481"/>
      <c r="V98" s="481"/>
      <c r="W98" s="481"/>
      <c r="X98" s="481"/>
      <c r="Y98" s="481"/>
    </row>
    <row r="99" spans="2:25" x14ac:dyDescent="0.25">
      <c r="B99" s="481" t="s">
        <v>194</v>
      </c>
      <c r="C99" s="481"/>
      <c r="D99" s="481"/>
      <c r="E99" s="481"/>
      <c r="F99" s="481"/>
      <c r="G99" s="481"/>
      <c r="H99" s="481"/>
      <c r="I99" s="481"/>
      <c r="J99" s="481"/>
      <c r="K99" s="481"/>
      <c r="L99" s="481"/>
      <c r="M99" s="481"/>
      <c r="N99" s="481"/>
      <c r="O99" s="481"/>
      <c r="P99" s="481"/>
      <c r="Q99" s="481"/>
      <c r="R99" s="481"/>
      <c r="S99" s="481"/>
      <c r="T99" s="481"/>
      <c r="U99" s="481"/>
      <c r="V99" s="481"/>
      <c r="W99" s="481"/>
      <c r="X99" s="481"/>
      <c r="Y99" s="481"/>
    </row>
    <row r="100" spans="2:25" x14ac:dyDescent="0.25">
      <c r="B100" s="481" t="s">
        <v>195</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row>
    <row r="101" spans="2:25" x14ac:dyDescent="0.25">
      <c r="B101" s="481" t="s">
        <v>196</v>
      </c>
      <c r="C101" s="481"/>
      <c r="D101" s="481"/>
      <c r="E101" s="481"/>
      <c r="F101" s="481"/>
      <c r="G101" s="481"/>
      <c r="H101" s="481"/>
      <c r="I101" s="481"/>
      <c r="J101" s="481"/>
      <c r="K101" s="481"/>
      <c r="L101" s="481"/>
      <c r="M101" s="481"/>
      <c r="N101" s="481"/>
      <c r="O101" s="481"/>
      <c r="P101" s="481"/>
      <c r="Q101" s="481"/>
      <c r="R101" s="481"/>
      <c r="S101" s="481"/>
      <c r="T101" s="481"/>
      <c r="U101" s="481"/>
      <c r="V101" s="481"/>
      <c r="W101" s="481"/>
      <c r="X101" s="481"/>
      <c r="Y101" s="481"/>
    </row>
    <row r="102" spans="2:25" x14ac:dyDescent="0.25">
      <c r="B102" s="481" t="s">
        <v>197</v>
      </c>
      <c r="C102" s="481"/>
      <c r="D102" s="481"/>
      <c r="E102" s="481"/>
      <c r="F102" s="481"/>
      <c r="G102" s="481"/>
      <c r="H102" s="481"/>
      <c r="I102" s="481"/>
      <c r="J102" s="481"/>
      <c r="K102" s="481"/>
      <c r="L102" s="481"/>
      <c r="M102" s="481"/>
      <c r="N102" s="481"/>
      <c r="O102" s="481"/>
      <c r="P102" s="481"/>
      <c r="Q102" s="481"/>
      <c r="R102" s="481"/>
      <c r="S102" s="481"/>
      <c r="T102" s="481"/>
      <c r="U102" s="481"/>
      <c r="V102" s="481"/>
      <c r="W102" s="481"/>
      <c r="X102" s="481"/>
      <c r="Y102" s="481"/>
    </row>
    <row r="103" spans="2:25" ht="15" customHeight="1" x14ac:dyDescent="0.25">
      <c r="B103" s="482" t="s">
        <v>198</v>
      </c>
      <c r="C103" s="482"/>
      <c r="D103" s="482"/>
      <c r="E103" s="482"/>
      <c r="F103" s="482"/>
      <c r="G103" s="482"/>
      <c r="H103" s="482"/>
      <c r="I103" s="482"/>
      <c r="J103" s="482"/>
      <c r="K103" s="482"/>
      <c r="L103" s="482"/>
      <c r="M103" s="482"/>
      <c r="N103" s="482"/>
      <c r="O103" s="482"/>
      <c r="P103" s="482"/>
      <c r="Q103" s="482"/>
      <c r="R103" s="482"/>
      <c r="S103" s="482"/>
      <c r="T103" s="482"/>
      <c r="U103" s="482"/>
      <c r="V103" s="482"/>
      <c r="W103" s="482"/>
      <c r="X103" s="482"/>
      <c r="Y103" s="482"/>
    </row>
    <row r="104" spans="2:25" ht="15" customHeight="1" x14ac:dyDescent="0.25">
      <c r="B104" s="483" t="s">
        <v>199</v>
      </c>
      <c r="C104" s="483"/>
      <c r="D104" s="483"/>
      <c r="E104" s="483"/>
      <c r="F104" s="483"/>
      <c r="G104" s="483"/>
      <c r="H104" s="483"/>
      <c r="I104" s="483"/>
      <c r="J104" s="483"/>
      <c r="K104" s="483"/>
      <c r="L104" s="483"/>
      <c r="M104" s="483"/>
      <c r="N104" s="483"/>
      <c r="O104" s="483"/>
      <c r="P104" s="483"/>
      <c r="Q104" s="483"/>
      <c r="R104" s="483"/>
      <c r="S104" s="483"/>
      <c r="T104" s="483"/>
      <c r="U104" s="483"/>
      <c r="V104" s="483"/>
      <c r="W104" s="483"/>
      <c r="X104" s="483"/>
      <c r="Y104" s="483"/>
    </row>
    <row r="105" spans="2:25" ht="25.5" customHeight="1" x14ac:dyDescent="0.25">
      <c r="B105" s="483" t="s">
        <v>200</v>
      </c>
      <c r="C105" s="483"/>
      <c r="D105" s="483"/>
      <c r="E105" s="483"/>
      <c r="F105" s="483"/>
      <c r="G105" s="483"/>
      <c r="H105" s="483"/>
      <c r="I105" s="483"/>
      <c r="J105" s="483"/>
      <c r="K105" s="483"/>
      <c r="L105" s="483"/>
      <c r="M105" s="483"/>
      <c r="N105" s="483"/>
      <c r="O105" s="483"/>
      <c r="P105" s="483"/>
      <c r="Q105" s="483"/>
      <c r="R105" s="483"/>
      <c r="S105" s="483"/>
      <c r="T105" s="483"/>
      <c r="U105" s="483"/>
      <c r="V105" s="483"/>
      <c r="W105" s="483"/>
      <c r="X105" s="483"/>
      <c r="Y105" s="483"/>
    </row>
    <row r="106" spans="2:25" ht="25.5" customHeight="1" x14ac:dyDescent="0.25">
      <c r="B106" s="483" t="s">
        <v>201</v>
      </c>
      <c r="C106" s="483"/>
      <c r="D106" s="483"/>
      <c r="E106" s="483"/>
      <c r="F106" s="483"/>
      <c r="G106" s="483"/>
      <c r="H106" s="483"/>
      <c r="I106" s="483"/>
      <c r="J106" s="483"/>
      <c r="K106" s="483"/>
      <c r="L106" s="483"/>
      <c r="M106" s="483"/>
      <c r="N106" s="483"/>
      <c r="O106" s="483"/>
      <c r="P106" s="483"/>
      <c r="Q106" s="483"/>
      <c r="R106" s="483"/>
      <c r="S106" s="483"/>
      <c r="T106" s="483"/>
      <c r="U106" s="483"/>
      <c r="V106" s="483"/>
      <c r="W106" s="483"/>
      <c r="X106" s="483"/>
      <c r="Y106" s="483"/>
    </row>
    <row r="107" spans="2:25" ht="15" customHeight="1" x14ac:dyDescent="0.25">
      <c r="B107" s="483" t="s">
        <v>202</v>
      </c>
      <c r="C107" s="483"/>
      <c r="D107" s="483"/>
      <c r="E107" s="483"/>
      <c r="F107" s="483"/>
      <c r="G107" s="483"/>
      <c r="H107" s="483"/>
      <c r="I107" s="483"/>
      <c r="J107" s="483"/>
      <c r="K107" s="483"/>
      <c r="L107" s="483"/>
      <c r="M107" s="483"/>
      <c r="N107" s="483"/>
      <c r="O107" s="483"/>
      <c r="P107" s="483"/>
      <c r="Q107" s="483"/>
      <c r="R107" s="483"/>
      <c r="S107" s="483"/>
      <c r="T107" s="483"/>
      <c r="U107" s="483"/>
      <c r="V107" s="483"/>
      <c r="W107" s="483"/>
      <c r="X107" s="483"/>
      <c r="Y107" s="483"/>
    </row>
    <row r="108" spans="2:25" ht="15" customHeight="1" x14ac:dyDescent="0.25">
      <c r="B108" s="482" t="s">
        <v>203</v>
      </c>
      <c r="C108" s="482"/>
      <c r="D108" s="482"/>
      <c r="E108" s="482"/>
      <c r="F108" s="482"/>
      <c r="G108" s="482"/>
      <c r="H108" s="482"/>
      <c r="I108" s="482"/>
      <c r="J108" s="482"/>
      <c r="K108" s="482"/>
      <c r="L108" s="482"/>
      <c r="M108" s="482"/>
      <c r="N108" s="482"/>
      <c r="O108" s="482"/>
      <c r="P108" s="482"/>
      <c r="Q108" s="482"/>
      <c r="R108" s="482"/>
      <c r="S108" s="482"/>
      <c r="T108" s="482"/>
      <c r="U108" s="482"/>
      <c r="V108" s="482"/>
      <c r="W108" s="482"/>
      <c r="X108" s="482"/>
      <c r="Y108" s="482"/>
    </row>
    <row r="109" spans="2:25" ht="15" customHeight="1" x14ac:dyDescent="0.25">
      <c r="B109" s="483" t="s">
        <v>204</v>
      </c>
      <c r="C109" s="483"/>
      <c r="D109" s="483"/>
      <c r="E109" s="483"/>
      <c r="F109" s="483"/>
      <c r="G109" s="483"/>
      <c r="H109" s="483"/>
      <c r="I109" s="483"/>
      <c r="J109" s="483"/>
      <c r="K109" s="483"/>
      <c r="L109" s="483"/>
      <c r="M109" s="483"/>
      <c r="N109" s="483"/>
      <c r="O109" s="483"/>
      <c r="P109" s="483"/>
      <c r="Q109" s="483"/>
      <c r="R109" s="483"/>
      <c r="S109" s="483"/>
      <c r="T109" s="483"/>
      <c r="U109" s="483"/>
      <c r="V109" s="483"/>
      <c r="W109" s="483"/>
      <c r="X109" s="483"/>
      <c r="Y109" s="483"/>
    </row>
    <row r="110" spans="2:25" ht="27.75" customHeight="1" x14ac:dyDescent="0.25">
      <c r="B110" s="483" t="s">
        <v>205</v>
      </c>
      <c r="C110" s="483"/>
      <c r="D110" s="483"/>
      <c r="E110" s="483"/>
      <c r="F110" s="483"/>
      <c r="G110" s="483"/>
      <c r="H110" s="483"/>
      <c r="I110" s="483"/>
      <c r="J110" s="483"/>
      <c r="K110" s="483"/>
      <c r="L110" s="483"/>
      <c r="M110" s="483"/>
      <c r="N110" s="483"/>
      <c r="O110" s="483"/>
      <c r="P110" s="483"/>
      <c r="Q110" s="483"/>
      <c r="R110" s="483"/>
      <c r="S110" s="483"/>
      <c r="T110" s="483"/>
      <c r="U110" s="483"/>
      <c r="V110" s="483"/>
      <c r="W110" s="483"/>
      <c r="X110" s="483"/>
      <c r="Y110" s="483"/>
    </row>
    <row r="111" spans="2:25" ht="30.75" customHeight="1" x14ac:dyDescent="0.25">
      <c r="B111" s="483" t="s">
        <v>206</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row>
    <row r="112" spans="2:25" ht="15" customHeight="1" x14ac:dyDescent="0.25">
      <c r="B112" s="483" t="s">
        <v>207</v>
      </c>
      <c r="C112" s="483"/>
      <c r="D112" s="483"/>
      <c r="E112" s="483"/>
      <c r="F112" s="483"/>
      <c r="G112" s="483"/>
      <c r="H112" s="483"/>
      <c r="I112" s="483"/>
      <c r="J112" s="483"/>
      <c r="K112" s="483"/>
      <c r="L112" s="483"/>
      <c r="M112" s="483"/>
      <c r="N112" s="483"/>
      <c r="O112" s="483"/>
      <c r="P112" s="483"/>
      <c r="Q112" s="483"/>
      <c r="R112" s="483"/>
      <c r="S112" s="483"/>
      <c r="T112" s="483"/>
      <c r="U112" s="483"/>
      <c r="V112" s="483"/>
      <c r="W112" s="483"/>
      <c r="X112" s="483"/>
      <c r="Y112" s="483"/>
    </row>
    <row r="113" spans="2:25" ht="15" customHeight="1" x14ac:dyDescent="0.25">
      <c r="B113" s="483" t="s">
        <v>208</v>
      </c>
      <c r="C113" s="483"/>
      <c r="D113" s="483"/>
      <c r="E113" s="483"/>
      <c r="F113" s="483"/>
      <c r="G113" s="483"/>
      <c r="H113" s="483"/>
      <c r="I113" s="483"/>
      <c r="J113" s="483"/>
      <c r="K113" s="483"/>
      <c r="L113" s="483"/>
      <c r="M113" s="483"/>
      <c r="N113" s="483"/>
      <c r="O113" s="483"/>
      <c r="P113" s="483"/>
      <c r="Q113" s="483"/>
      <c r="R113" s="483"/>
      <c r="S113" s="483"/>
      <c r="T113" s="483"/>
      <c r="U113" s="483"/>
      <c r="V113" s="483"/>
      <c r="W113" s="483"/>
      <c r="X113" s="483"/>
      <c r="Y113" s="483"/>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24" right="0.11811023622047245"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Bagryana BV. Valkova</cp:lastModifiedBy>
  <cp:lastPrinted>2025-02-06T08:03:25Z</cp:lastPrinted>
  <dcterms:created xsi:type="dcterms:W3CDTF">2015-05-19T09:42:30Z</dcterms:created>
  <dcterms:modified xsi:type="dcterms:W3CDTF">2025-02-06T08:06:48Z</dcterms:modified>
</cp:coreProperties>
</file>